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3" activeTab="1"/>
  </bookViews>
  <sheets>
    <sheet name="表1-2023年一般公共预算收支总表" sheetId="1" r:id="rId1"/>
    <sheet name="表2-2023年政府性基金预算收支预算表" sheetId="2" r:id="rId2"/>
    <sheet name="表3-2023年社会保险基金收支预算表" sheetId="3" r:id="rId3"/>
    <sheet name="表4-2023年国有资本经营收支预算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<sst xmlns="http://schemas.openxmlformats.org/spreadsheetml/2006/main" count="117" uniqueCount="104">
  <si>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1</t>
    </r>
  </si>
  <si>
    <t>汉台区2023年一般公共预算收支预算表</t>
  </si>
  <si>
    <t>单位：万元</t>
  </si>
  <si>
    <t>类别               收入</t>
  </si>
  <si>
    <t>2023年预算数</t>
  </si>
  <si>
    <t>类别                 支出</t>
  </si>
  <si>
    <t xml:space="preserve"> 类别</t>
  </si>
  <si>
    <t>一、地方财政收入</t>
  </si>
  <si>
    <t>一、一般公共服务</t>
  </si>
  <si>
    <t xml:space="preserve">    1.税收收入</t>
  </si>
  <si>
    <t>二、公共安全</t>
  </si>
  <si>
    <t xml:space="preserve">    增值税</t>
  </si>
  <si>
    <t>三、教育</t>
  </si>
  <si>
    <t xml:space="preserve">    城建税</t>
  </si>
  <si>
    <t>四、科学技术</t>
  </si>
  <si>
    <t xml:space="preserve">    企业所得税</t>
  </si>
  <si>
    <t>五、文化体育与传媒</t>
  </si>
  <si>
    <t xml:space="preserve">    个人所得税</t>
  </si>
  <si>
    <t>六、社会保障和就业</t>
  </si>
  <si>
    <t xml:space="preserve">    房产税</t>
  </si>
  <si>
    <t>七、卫生健康支出</t>
  </si>
  <si>
    <t xml:space="preserve">    城镇土地使用税</t>
  </si>
  <si>
    <t>八、城乡社区事务</t>
  </si>
  <si>
    <t xml:space="preserve">    土地增值税</t>
  </si>
  <si>
    <t>九、农林水事务</t>
  </si>
  <si>
    <t xml:space="preserve">    车船税</t>
  </si>
  <si>
    <t>十、交通运输</t>
  </si>
  <si>
    <t xml:space="preserve">    耕、契两税</t>
  </si>
  <si>
    <t>十一、资源勘探电力信息等事务</t>
  </si>
  <si>
    <t xml:space="preserve">    资源税</t>
  </si>
  <si>
    <t>十二、粮油物资储备管理事务</t>
  </si>
  <si>
    <t xml:space="preserve">    其它各税</t>
  </si>
  <si>
    <t>十三、商业服务业等事务</t>
  </si>
  <si>
    <t xml:space="preserve">    2.非税收入</t>
  </si>
  <si>
    <t>十四、住房保障支出</t>
  </si>
  <si>
    <t xml:space="preserve">    专项收入</t>
  </si>
  <si>
    <t>十五、节能环保</t>
  </si>
  <si>
    <t xml:space="preserve">    行政事业性收费、罚没及国有资源（资产）有偿使用收入</t>
  </si>
  <si>
    <t>十六、灾害防治与应急管理</t>
  </si>
  <si>
    <t>十七、政府债务付息支出</t>
  </si>
  <si>
    <t>二、一般性转移支付和返还收入</t>
  </si>
  <si>
    <t>十八、其他各类支出</t>
  </si>
  <si>
    <t>三、转贷地方政府债券收入</t>
  </si>
  <si>
    <t>一般预算支出小计</t>
  </si>
  <si>
    <t>四、新增地方政府债券收入</t>
  </si>
  <si>
    <t>十九、转移性支出</t>
  </si>
  <si>
    <t>五、上年结转结余</t>
  </si>
  <si>
    <t>上解上级支出</t>
  </si>
  <si>
    <t>六、上级专项转移支付</t>
  </si>
  <si>
    <t xml:space="preserve">    体制上解支出</t>
  </si>
  <si>
    <t>七、调入资金</t>
  </si>
  <si>
    <t xml:space="preserve">       专项上解支出</t>
  </si>
  <si>
    <t>八、调入预算稳定调节基金</t>
  </si>
  <si>
    <t>二十、年终结余</t>
  </si>
  <si>
    <t>收入总计</t>
  </si>
  <si>
    <t>支出总计</t>
  </si>
  <si>
    <r>
      <t>附件</t>
    </r>
    <r>
      <rPr>
        <sz val="14"/>
        <rFont val="Times New Roman"/>
        <family val="1"/>
      </rPr>
      <t>2</t>
    </r>
  </si>
  <si>
    <t>汉台区2023年政府性基金收支预算表</t>
  </si>
  <si>
    <t>项      目</t>
  </si>
  <si>
    <t>2023年
预算数</t>
  </si>
  <si>
    <t>一、国有土地使用权出让收入（上级补助收入）</t>
  </si>
  <si>
    <t>一、城乡社区事务</t>
  </si>
  <si>
    <t>二、专项债券对应项目专项收入</t>
  </si>
  <si>
    <t>二、债务付息支出</t>
  </si>
  <si>
    <t>1、还本支出</t>
  </si>
  <si>
    <t>2、付息支出</t>
  </si>
  <si>
    <t>三、债务还本支出</t>
  </si>
  <si>
    <t>收入合计</t>
  </si>
  <si>
    <t>支出合计</t>
  </si>
  <si>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3</t>
    </r>
  </si>
  <si>
    <t>汉台区2023年社会保险基金收支预算表</t>
  </si>
  <si>
    <t>项    目</t>
  </si>
  <si>
    <t>社会保险基金收入</t>
  </si>
  <si>
    <t>社会保险基金支出</t>
  </si>
  <si>
    <t>合计</t>
  </si>
  <si>
    <t>缴费
收入</t>
  </si>
  <si>
    <t>利息
收入</t>
  </si>
  <si>
    <t>财政补
贴收入</t>
  </si>
  <si>
    <t>投资收益</t>
  </si>
  <si>
    <t>异地转
移收入</t>
  </si>
  <si>
    <t>社会保险待遇支出</t>
  </si>
  <si>
    <t>其他
支出</t>
  </si>
  <si>
    <t>转移
支出</t>
  </si>
  <si>
    <t>合    计</t>
  </si>
  <si>
    <t>一、城乡居民基本养老保险基金</t>
  </si>
  <si>
    <t>二、机关事业养老基金</t>
  </si>
  <si>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4</t>
    </r>
  </si>
  <si>
    <t>汉台区2023年国有资本经营收支预算表</t>
  </si>
  <si>
    <t>国有资本经营收入</t>
  </si>
  <si>
    <t>国有资本经营支出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</si>
  <si>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</si>
  <si>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</si>
  <si>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</si>
  <si>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</si>
  <si>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</si>
  <si>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</si>
  <si>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</si>
  <si>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</si>
  <si>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</si>
  <si>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</si>
  <si>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</si>
  <si>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</si>
  <si>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</si>
  <si>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t>八、结余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</si>
</sst>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2">
    <font>
      <sz val="12"/>
      <name val="Verdana"/>
      <family val="2"/>
    </font>
    <font>
      <sz val="11"/>
      <name val="宋体"/>
      <family val="0"/>
    </font>
    <font>
      <sz val="14"/>
      <name val="Times New Roman"/>
      <family val="1"/>
    </font>
    <font>
      <sz val="22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sz val="14"/>
      <name val="仿宋_GB2312"/>
      <family val="0"/>
    </font>
    <font>
      <sz val="20"/>
      <name val="方正小标宋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/>
      <right style="thin"/>
      <top style="thin"/>
      <bottom style="thin"/>
      <diagonal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4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4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center"/>
      <protection/>
    </xf>
    <xf numFmtId="0" fontId="31" fillId="0" borderId="0" applyBorder="0">
      <alignment/>
      <protection/>
    </xf>
    <xf numFmtId="0" fontId="4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176" fontId="4" fillId="0" borderId="12" xfId="22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12" fillId="0" borderId="12" xfId="0" applyNumberFormat="1" applyFont="1" applyFill="1" applyBorder="1" applyAlignment="1">
      <alignment horizontal="left" vertical="center" shrinkToFit="1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 applyProtection="1">
      <alignment horizontal="center" vertical="center"/>
      <protection locked="0"/>
    </xf>
    <xf numFmtId="176" fontId="12" fillId="0" borderId="12" xfId="0" applyNumberFormat="1" applyFont="1" applyFill="1" applyBorder="1" applyAlignment="1" applyProtection="1">
      <alignment horizontal="left" vertical="center" indent="1"/>
      <protection locked="0"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 locked="0"/>
    </xf>
    <xf numFmtId="176" fontId="12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quotePrefix="1">
      <alignment horizont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千位分隔 4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4" xfId="68"/>
    <cellStyle name="千位分隔 2" xfId="69"/>
    <cellStyle name="千位分隔 3" xfId="70"/>
    <cellStyle name="常规 3" xfId="71"/>
    <cellStyle name="3232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100" workbookViewId="0" topLeftCell="A1">
      <selection activeCell="A2" sqref="A2:D2"/>
    </sheetView>
  </sheetViews>
  <sheetFormatPr defaultColWidth="8.796875" defaultRowHeight="15"/>
  <cols>
    <col min="1" max="1" width="52.59765625" style="0" customWidth="1"/>
    <col min="2" max="2" width="19" style="0" customWidth="1"/>
    <col min="3" max="3" width="29.296875" style="0" customWidth="1"/>
    <col min="4" max="4" width="18.5" style="0" customWidth="1"/>
  </cols>
  <sheetData>
    <row r="1" ht="19.5" customHeight="1">
      <c r="A1" s="43" t="s">
        <v>0</v>
      </c>
    </row>
    <row r="2" spans="1:4" ht="25.5" customHeight="1">
      <c r="A2" s="66" t="s">
        <v>1</v>
      </c>
      <c r="B2" s="44"/>
      <c r="C2" s="44"/>
      <c r="D2" s="45"/>
    </row>
    <row r="3" spans="1:4" ht="15">
      <c r="A3" s="46"/>
      <c r="B3" s="47"/>
      <c r="C3" s="46"/>
      <c r="D3" s="48" t="s">
        <v>2</v>
      </c>
    </row>
    <row r="4" spans="1:4" ht="15" customHeight="1">
      <c r="A4" s="49" t="s">
        <v>3</v>
      </c>
      <c r="B4" s="50" t="s">
        <v>4</v>
      </c>
      <c r="C4" s="49" t="s">
        <v>5</v>
      </c>
      <c r="D4" s="51" t="s">
        <v>4</v>
      </c>
    </row>
    <row r="5" spans="1:4" ht="15" customHeight="1">
      <c r="A5" s="49"/>
      <c r="B5" s="50"/>
      <c r="C5" s="49" t="s">
        <v>6</v>
      </c>
      <c r="D5" s="51"/>
    </row>
    <row r="6" spans="1:4" ht="16.5" customHeight="1">
      <c r="A6" s="52" t="s">
        <v>7</v>
      </c>
      <c r="B6" s="53">
        <f>SUM(B7,B19)</f>
        <v>110000</v>
      </c>
      <c r="C6" s="52" t="s">
        <v>8</v>
      </c>
      <c r="D6" s="51">
        <v>38845.414932</v>
      </c>
    </row>
    <row r="7" spans="1:4" ht="16.5" customHeight="1">
      <c r="A7" s="52" t="s">
        <v>9</v>
      </c>
      <c r="B7" s="54">
        <f>SUM(B8:B18)</f>
        <v>100960</v>
      </c>
      <c r="C7" s="55" t="s">
        <v>10</v>
      </c>
      <c r="D7" s="51">
        <v>498.815429</v>
      </c>
    </row>
    <row r="8" spans="1:4" ht="16.5" customHeight="1">
      <c r="A8" s="52" t="s">
        <v>11</v>
      </c>
      <c r="B8" s="54">
        <v>33200</v>
      </c>
      <c r="C8" s="55" t="s">
        <v>12</v>
      </c>
      <c r="D8" s="51">
        <v>73148.600751</v>
      </c>
    </row>
    <row r="9" spans="1:4" ht="16.5" customHeight="1">
      <c r="A9" s="52" t="s">
        <v>13</v>
      </c>
      <c r="B9" s="54">
        <v>9250</v>
      </c>
      <c r="C9" s="55" t="s">
        <v>14</v>
      </c>
      <c r="D9" s="51">
        <v>921.773789</v>
      </c>
    </row>
    <row r="10" spans="1:4" ht="16.5" customHeight="1">
      <c r="A10" s="52" t="s">
        <v>15</v>
      </c>
      <c r="B10" s="56">
        <v>8570</v>
      </c>
      <c r="C10" s="55" t="s">
        <v>16</v>
      </c>
      <c r="D10" s="51">
        <v>1611.337899</v>
      </c>
    </row>
    <row r="11" spans="1:4" ht="16.5" customHeight="1">
      <c r="A11" s="52" t="s">
        <v>17</v>
      </c>
      <c r="B11" s="56">
        <v>4180</v>
      </c>
      <c r="C11" s="55" t="s">
        <v>18</v>
      </c>
      <c r="D11" s="51">
        <v>51532.081313</v>
      </c>
    </row>
    <row r="12" spans="1:4" ht="16.5" customHeight="1">
      <c r="A12" s="52" t="s">
        <v>19</v>
      </c>
      <c r="B12" s="56">
        <v>5300</v>
      </c>
      <c r="C12" s="55" t="s">
        <v>20</v>
      </c>
      <c r="D12" s="28">
        <v>28092.081518</v>
      </c>
    </row>
    <row r="13" spans="1:4" ht="16.5" customHeight="1">
      <c r="A13" s="52" t="s">
        <v>21</v>
      </c>
      <c r="B13" s="56">
        <v>2800</v>
      </c>
      <c r="C13" s="55" t="s">
        <v>22</v>
      </c>
      <c r="D13" s="51">
        <v>9555.248962</v>
      </c>
    </row>
    <row r="14" spans="1:4" ht="16.5" customHeight="1">
      <c r="A14" s="52" t="s">
        <v>23</v>
      </c>
      <c r="B14" s="56">
        <v>8100</v>
      </c>
      <c r="C14" s="55" t="s">
        <v>24</v>
      </c>
      <c r="D14" s="51">
        <v>21563.073704</v>
      </c>
    </row>
    <row r="15" spans="1:4" ht="16.5" customHeight="1">
      <c r="A15" s="52" t="s">
        <v>25</v>
      </c>
      <c r="B15" s="56">
        <v>9337</v>
      </c>
      <c r="C15" s="55" t="s">
        <v>26</v>
      </c>
      <c r="D15" s="51">
        <v>1382.717445</v>
      </c>
    </row>
    <row r="16" spans="1:4" ht="16.5" customHeight="1">
      <c r="A16" s="52" t="s">
        <v>27</v>
      </c>
      <c r="B16" s="54">
        <v>17000</v>
      </c>
      <c r="C16" s="55" t="s">
        <v>28</v>
      </c>
      <c r="D16" s="51">
        <v>700</v>
      </c>
    </row>
    <row r="17" spans="1:4" ht="16.5" customHeight="1">
      <c r="A17" s="52" t="s">
        <v>29</v>
      </c>
      <c r="B17" s="56">
        <v>370</v>
      </c>
      <c r="C17" s="55" t="s">
        <v>30</v>
      </c>
      <c r="D17" s="51">
        <v>497</v>
      </c>
    </row>
    <row r="18" spans="1:4" ht="16.5" customHeight="1">
      <c r="A18" s="52" t="s">
        <v>31</v>
      </c>
      <c r="B18" s="54">
        <v>2853</v>
      </c>
      <c r="C18" s="55" t="s">
        <v>32</v>
      </c>
      <c r="D18" s="51">
        <v>109.20426</v>
      </c>
    </row>
    <row r="19" spans="1:4" ht="16.5" customHeight="1">
      <c r="A19" s="52" t="s">
        <v>33</v>
      </c>
      <c r="B19" s="54">
        <f>SUM(B20:B21)</f>
        <v>9040</v>
      </c>
      <c r="C19" s="55" t="s">
        <v>34</v>
      </c>
      <c r="D19" s="51">
        <v>12264.9</v>
      </c>
    </row>
    <row r="20" spans="1:4" ht="16.5" customHeight="1">
      <c r="A20" s="52" t="s">
        <v>35</v>
      </c>
      <c r="B20" s="56">
        <v>6300</v>
      </c>
      <c r="C20" s="55" t="s">
        <v>36</v>
      </c>
      <c r="D20" s="51">
        <v>545.51</v>
      </c>
    </row>
    <row r="21" spans="1:4" ht="18" customHeight="1">
      <c r="A21" s="55" t="s">
        <v>37</v>
      </c>
      <c r="B21" s="54">
        <v>2740</v>
      </c>
      <c r="C21" s="52" t="s">
        <v>38</v>
      </c>
      <c r="D21" s="51">
        <v>1424.275998</v>
      </c>
    </row>
    <row r="22" spans="1:4" ht="16.5" customHeight="1">
      <c r="A22" s="57"/>
      <c r="B22" s="58"/>
      <c r="C22" s="55" t="s">
        <v>39</v>
      </c>
      <c r="D22" s="51">
        <v>359</v>
      </c>
    </row>
    <row r="23" spans="1:4" ht="16.5" customHeight="1">
      <c r="A23" s="59" t="s">
        <v>40</v>
      </c>
      <c r="B23" s="54">
        <v>98451</v>
      </c>
      <c r="C23" s="52" t="s">
        <v>41</v>
      </c>
      <c r="D23" s="60">
        <v>2100</v>
      </c>
    </row>
    <row r="24" spans="1:4" ht="16.5" customHeight="1">
      <c r="A24" s="59" t="s">
        <v>42</v>
      </c>
      <c r="B24" s="61"/>
      <c r="C24" s="54" t="s">
        <v>43</v>
      </c>
      <c r="D24" s="60">
        <f>SUM(D6:D23)</f>
        <v>245151.036</v>
      </c>
    </row>
    <row r="25" spans="1:4" ht="16.5" customHeight="1">
      <c r="A25" s="59" t="s">
        <v>44</v>
      </c>
      <c r="B25" s="61"/>
      <c r="C25" s="52" t="s">
        <v>45</v>
      </c>
      <c r="D25" s="60">
        <f>D26</f>
        <v>21451</v>
      </c>
    </row>
    <row r="26" spans="1:4" ht="16.5" customHeight="1">
      <c r="A26" s="52" t="s">
        <v>46</v>
      </c>
      <c r="B26" s="61"/>
      <c r="C26" s="62" t="s">
        <v>47</v>
      </c>
      <c r="D26" s="63">
        <f>SUM(D27:D28)</f>
        <v>21451</v>
      </c>
    </row>
    <row r="27" spans="1:4" ht="16.5" customHeight="1">
      <c r="A27" s="52" t="s">
        <v>48</v>
      </c>
      <c r="B27" s="54">
        <v>58151</v>
      </c>
      <c r="C27" s="62" t="s">
        <v>49</v>
      </c>
      <c r="D27" s="61">
        <v>5857</v>
      </c>
    </row>
    <row r="28" spans="1:4" ht="16.5" customHeight="1">
      <c r="A28" s="64" t="s">
        <v>50</v>
      </c>
      <c r="B28" s="54"/>
      <c r="C28" s="65" t="s">
        <v>51</v>
      </c>
      <c r="D28" s="61">
        <v>15594</v>
      </c>
    </row>
    <row r="29" spans="1:4" ht="16.5" customHeight="1">
      <c r="A29" s="59" t="s">
        <v>52</v>
      </c>
      <c r="B29" s="54"/>
      <c r="C29" s="52" t="s">
        <v>53</v>
      </c>
      <c r="D29" s="60"/>
    </row>
    <row r="30" spans="1:4" ht="16.5" customHeight="1">
      <c r="A30" s="54" t="s">
        <v>54</v>
      </c>
      <c r="B30" s="60">
        <f>SUM(B6,B23,B27)</f>
        <v>266602</v>
      </c>
      <c r="C30" s="54" t="s">
        <v>55</v>
      </c>
      <c r="D30" s="60">
        <f>SUM(D24,D25)</f>
        <v>266602.036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548611111111111" right="0.5548611111111111" top="0.39305555555555555" bottom="0.236111111111111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tabSelected="1" zoomScaleSheetLayoutView="100" workbookViewId="0" topLeftCell="A1">
      <selection activeCell="H4" sqref="H4"/>
    </sheetView>
  </sheetViews>
  <sheetFormatPr defaultColWidth="8.796875" defaultRowHeight="15"/>
  <cols>
    <col min="1" max="1" width="28.69921875" style="1" customWidth="1"/>
    <col min="2" max="2" width="16.69921875" style="1" customWidth="1"/>
    <col min="3" max="3" width="31" style="1" customWidth="1"/>
    <col min="4" max="4" width="17.69921875" style="1" customWidth="1"/>
    <col min="5" max="16384" width="8.796875" style="1" customWidth="1"/>
  </cols>
  <sheetData>
    <row r="1" ht="31.5" customHeight="1">
      <c r="A1" s="34" t="s">
        <v>56</v>
      </c>
    </row>
    <row r="2" spans="1:4" ht="39" customHeight="1">
      <c r="A2" s="35" t="s">
        <v>57</v>
      </c>
      <c r="B2" s="35"/>
      <c r="C2" s="35"/>
      <c r="D2" s="35"/>
    </row>
    <row r="3" spans="1:4" ht="34.5" customHeight="1">
      <c r="A3" s="5"/>
      <c r="B3" s="36"/>
      <c r="C3" s="36"/>
      <c r="D3" s="37" t="s">
        <v>2</v>
      </c>
    </row>
    <row r="4" spans="1:4" ht="43.5" customHeight="1">
      <c r="A4" s="10" t="s">
        <v>58</v>
      </c>
      <c r="B4" s="10" t="s">
        <v>59</v>
      </c>
      <c r="C4" s="10" t="s">
        <v>58</v>
      </c>
      <c r="D4" s="10" t="s">
        <v>59</v>
      </c>
    </row>
    <row r="5" spans="1:4" ht="30.75" customHeight="1">
      <c r="A5" s="38" t="s">
        <v>60</v>
      </c>
      <c r="B5" s="12">
        <v>79789</v>
      </c>
      <c r="C5" s="13" t="s">
        <v>61</v>
      </c>
      <c r="D5" s="39">
        <v>79789</v>
      </c>
    </row>
    <row r="6" spans="1:4" ht="27" customHeight="1">
      <c r="A6" s="38"/>
      <c r="B6" s="40"/>
      <c r="C6" s="11"/>
      <c r="D6" s="39"/>
    </row>
    <row r="7" spans="1:4" ht="27" customHeight="1">
      <c r="A7" s="38" t="s">
        <v>62</v>
      </c>
      <c r="B7" s="12">
        <v>58428</v>
      </c>
      <c r="C7" s="11" t="s">
        <v>63</v>
      </c>
      <c r="D7" s="39">
        <v>15196</v>
      </c>
    </row>
    <row r="8" spans="1:4" ht="27" customHeight="1">
      <c r="A8" s="38" t="s">
        <v>64</v>
      </c>
      <c r="B8" s="12">
        <v>43232</v>
      </c>
      <c r="C8" s="41"/>
      <c r="D8" s="39"/>
    </row>
    <row r="9" spans="1:4" ht="27" customHeight="1">
      <c r="A9" s="38" t="s">
        <v>65</v>
      </c>
      <c r="B9" s="12">
        <v>15196</v>
      </c>
      <c r="C9" s="11" t="s">
        <v>66</v>
      </c>
      <c r="D9" s="39">
        <v>43232</v>
      </c>
    </row>
    <row r="10" spans="1:4" ht="27" customHeight="1">
      <c r="A10" s="38"/>
      <c r="B10" s="12"/>
      <c r="C10" s="42"/>
      <c r="D10" s="39"/>
    </row>
    <row r="11" spans="1:4" ht="27" customHeight="1">
      <c r="A11" s="10" t="s">
        <v>67</v>
      </c>
      <c r="B11" s="39">
        <f>SUM(B5,B7)</f>
        <v>138217</v>
      </c>
      <c r="C11" s="10" t="s">
        <v>68</v>
      </c>
      <c r="D11" s="39">
        <f>SUM(D5,D7,D9)</f>
        <v>138217</v>
      </c>
    </row>
  </sheetData>
  <sheetProtection/>
  <printOptions horizontalCentered="1"/>
  <pageMargins left="0.751388888888889" right="0.751388888888889" top="0.590277777777778" bottom="0.66875" header="0.472222222222222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zoomScaleSheetLayoutView="100" workbookViewId="0" topLeftCell="A1">
      <selection activeCell="A2" sqref="A2:K2"/>
    </sheetView>
  </sheetViews>
  <sheetFormatPr defaultColWidth="8.796875" defaultRowHeight="15"/>
  <cols>
    <col min="1" max="1" width="13.19921875" style="1" customWidth="1"/>
    <col min="2" max="2" width="8.796875" style="1" customWidth="1"/>
    <col min="3" max="3" width="8.59765625" style="1" customWidth="1"/>
    <col min="4" max="4" width="8.3984375" style="1" customWidth="1"/>
    <col min="5" max="5" width="8.5" style="1" customWidth="1"/>
    <col min="6" max="7" width="8.19921875" style="1" customWidth="1"/>
    <col min="8" max="9" width="8.296875" style="1" customWidth="1"/>
    <col min="10" max="10" width="8.69921875" style="1" customWidth="1"/>
    <col min="11" max="16384" width="8.796875" style="1" customWidth="1"/>
  </cols>
  <sheetData>
    <row r="1" ht="27" customHeight="1">
      <c r="A1" s="3" t="s">
        <v>69</v>
      </c>
    </row>
    <row r="2" spans="1:11" ht="37.5" customHeight="1">
      <c r="A2" s="16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7.5" customHeight="1">
      <c r="A3" s="17"/>
      <c r="B3" s="18"/>
      <c r="C3" s="18"/>
      <c r="D3" s="18"/>
      <c r="E3" s="18"/>
      <c r="F3" s="18"/>
      <c r="G3" s="18"/>
      <c r="H3" s="18"/>
      <c r="I3" s="18"/>
      <c r="J3" s="31" t="s">
        <v>2</v>
      </c>
      <c r="K3" s="31"/>
    </row>
    <row r="4" spans="1:11" ht="37.5" customHeight="1">
      <c r="A4" s="19" t="s">
        <v>71</v>
      </c>
      <c r="B4" s="20" t="s">
        <v>72</v>
      </c>
      <c r="C4" s="20"/>
      <c r="D4" s="20"/>
      <c r="E4" s="20"/>
      <c r="F4" s="20"/>
      <c r="G4" s="21"/>
      <c r="H4" s="22" t="s">
        <v>73</v>
      </c>
      <c r="I4" s="22"/>
      <c r="J4" s="22"/>
      <c r="K4" s="22"/>
    </row>
    <row r="5" spans="1:11" ht="37.5" customHeight="1">
      <c r="A5" s="19"/>
      <c r="B5" s="23" t="s">
        <v>74</v>
      </c>
      <c r="C5" s="24" t="s">
        <v>75</v>
      </c>
      <c r="D5" s="24" t="s">
        <v>76</v>
      </c>
      <c r="E5" s="24" t="s">
        <v>77</v>
      </c>
      <c r="F5" s="24" t="s">
        <v>78</v>
      </c>
      <c r="G5" s="24" t="s">
        <v>79</v>
      </c>
      <c r="H5" s="23" t="s">
        <v>74</v>
      </c>
      <c r="I5" s="32" t="s">
        <v>80</v>
      </c>
      <c r="J5" s="32" t="s">
        <v>81</v>
      </c>
      <c r="K5" s="32" t="s">
        <v>82</v>
      </c>
    </row>
    <row r="6" spans="1:11" ht="37.5" customHeight="1">
      <c r="A6" s="19"/>
      <c r="B6" s="25"/>
      <c r="C6" s="26"/>
      <c r="D6" s="26"/>
      <c r="E6" s="26"/>
      <c r="F6" s="26"/>
      <c r="G6" s="26"/>
      <c r="H6" s="25"/>
      <c r="I6" s="33"/>
      <c r="J6" s="33"/>
      <c r="K6" s="33"/>
    </row>
    <row r="7" spans="1:11" ht="37.5" customHeight="1">
      <c r="A7" s="27" t="s">
        <v>83</v>
      </c>
      <c r="B7" s="28">
        <f aca="true" t="shared" si="0" ref="B7:K7">SUM(B8:B9)</f>
        <v>59637</v>
      </c>
      <c r="C7" s="28">
        <f t="shared" si="0"/>
        <v>20629</v>
      </c>
      <c r="D7" s="28">
        <f t="shared" si="0"/>
        <v>508</v>
      </c>
      <c r="E7" s="28">
        <f t="shared" si="0"/>
        <v>37411</v>
      </c>
      <c r="F7" s="28">
        <f t="shared" si="0"/>
        <v>550</v>
      </c>
      <c r="G7" s="28">
        <f t="shared" si="0"/>
        <v>539</v>
      </c>
      <c r="H7" s="28">
        <f t="shared" si="0"/>
        <v>55527</v>
      </c>
      <c r="I7" s="28">
        <f t="shared" si="0"/>
        <v>55465</v>
      </c>
      <c r="J7" s="28">
        <f t="shared" si="0"/>
        <v>0</v>
      </c>
      <c r="K7" s="28">
        <f t="shared" si="0"/>
        <v>62</v>
      </c>
    </row>
    <row r="8" spans="1:11" ht="37.5" customHeight="1">
      <c r="A8" s="29" t="s">
        <v>84</v>
      </c>
      <c r="B8" s="28">
        <f>SUM(C8:G8)</f>
        <v>15679</v>
      </c>
      <c r="C8" s="19">
        <v>3351</v>
      </c>
      <c r="D8" s="19">
        <v>308</v>
      </c>
      <c r="E8" s="19">
        <v>11431</v>
      </c>
      <c r="F8" s="19">
        <v>550</v>
      </c>
      <c r="G8" s="19">
        <v>39</v>
      </c>
      <c r="H8" s="28">
        <f>SUM(I8:K8)</f>
        <v>11769</v>
      </c>
      <c r="I8" s="19">
        <v>11747</v>
      </c>
      <c r="J8" s="19"/>
      <c r="K8" s="19">
        <v>22</v>
      </c>
    </row>
    <row r="9" spans="1:11" ht="37.5" customHeight="1">
      <c r="A9" s="30" t="s">
        <v>85</v>
      </c>
      <c r="B9" s="28">
        <f>SUM(C9:G9)</f>
        <v>43958</v>
      </c>
      <c r="C9" s="19">
        <v>17278</v>
      </c>
      <c r="D9" s="19">
        <v>200</v>
      </c>
      <c r="E9" s="19">
        <v>25980</v>
      </c>
      <c r="F9" s="19"/>
      <c r="G9" s="19">
        <v>500</v>
      </c>
      <c r="H9" s="28">
        <f>SUM(I9:K9)</f>
        <v>43758</v>
      </c>
      <c r="I9" s="19">
        <v>43718</v>
      </c>
      <c r="J9" s="19"/>
      <c r="K9" s="19">
        <v>40</v>
      </c>
    </row>
  </sheetData>
  <sheetProtection/>
  <mergeCells count="16">
    <mergeCell ref="A2:K2"/>
    <mergeCell ref="A3:I3"/>
    <mergeCell ref="J3:K3"/>
    <mergeCell ref="B4:G4"/>
    <mergeCell ref="H4:K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629861111111111" right="0.550694444444444" top="0.60625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zoomScaleSheetLayoutView="100" workbookViewId="0" topLeftCell="A1">
      <selection activeCell="A2" sqref="A2:D2"/>
    </sheetView>
  </sheetViews>
  <sheetFormatPr defaultColWidth="8.796875" defaultRowHeight="15"/>
  <cols>
    <col min="1" max="1" width="34.5" style="1" customWidth="1"/>
    <col min="2" max="2" width="15.296875" style="2" customWidth="1"/>
    <col min="3" max="3" width="33.59765625" style="1" customWidth="1"/>
    <col min="4" max="4" width="15.59765625" style="2" customWidth="1"/>
    <col min="5" max="16384" width="8.796875" style="1" customWidth="1"/>
  </cols>
  <sheetData>
    <row r="1" ht="24.75" customHeight="1">
      <c r="A1" s="3" t="s">
        <v>86</v>
      </c>
    </row>
    <row r="2" spans="1:4" ht="37.5" customHeight="1">
      <c r="A2" s="4" t="s">
        <v>87</v>
      </c>
      <c r="B2" s="4"/>
      <c r="C2" s="4"/>
      <c r="D2" s="4"/>
    </row>
    <row r="3" spans="1:4" ht="27" customHeight="1">
      <c r="A3" s="5"/>
      <c r="B3" s="6"/>
      <c r="C3" s="5"/>
      <c r="D3" s="6" t="s">
        <v>2</v>
      </c>
    </row>
    <row r="4" spans="1:4" ht="27" customHeight="1">
      <c r="A4" s="7" t="s">
        <v>88</v>
      </c>
      <c r="B4" s="8"/>
      <c r="C4" s="7" t="s">
        <v>89</v>
      </c>
      <c r="D4" s="9"/>
    </row>
    <row r="5" spans="1:4" ht="36.75" customHeight="1">
      <c r="A5" s="10" t="s">
        <v>58</v>
      </c>
      <c r="B5" s="10" t="s">
        <v>59</v>
      </c>
      <c r="C5" s="10" t="s">
        <v>58</v>
      </c>
      <c r="D5" s="10" t="s">
        <v>59</v>
      </c>
    </row>
    <row r="6" spans="1:4" ht="27" customHeight="1">
      <c r="A6" s="11" t="s">
        <v>90</v>
      </c>
      <c r="B6" s="12"/>
      <c r="C6" s="11" t="s">
        <v>91</v>
      </c>
      <c r="D6" s="12"/>
    </row>
    <row r="7" spans="1:4" ht="27" customHeight="1">
      <c r="A7" s="11" t="s">
        <v>92</v>
      </c>
      <c r="B7" s="12"/>
      <c r="C7" s="11" t="s">
        <v>93</v>
      </c>
      <c r="D7" s="12"/>
    </row>
    <row r="8" spans="1:4" ht="27" customHeight="1">
      <c r="A8" s="11" t="s">
        <v>94</v>
      </c>
      <c r="B8" s="12"/>
      <c r="C8" s="11" t="s">
        <v>95</v>
      </c>
      <c r="D8" s="12"/>
    </row>
    <row r="9" spans="1:4" ht="27" customHeight="1">
      <c r="A9" s="11" t="s">
        <v>96</v>
      </c>
      <c r="B9" s="12"/>
      <c r="C9" s="11" t="s">
        <v>97</v>
      </c>
      <c r="D9" s="12"/>
    </row>
    <row r="10" spans="1:4" ht="27" customHeight="1">
      <c r="A10" s="11" t="s">
        <v>98</v>
      </c>
      <c r="B10" s="12">
        <v>452</v>
      </c>
      <c r="C10" s="11" t="s">
        <v>99</v>
      </c>
      <c r="D10" s="12"/>
    </row>
    <row r="11" spans="1:4" ht="27" customHeight="1">
      <c r="A11" s="11" t="s">
        <v>100</v>
      </c>
      <c r="B11" s="12">
        <v>200</v>
      </c>
      <c r="C11" s="11" t="s">
        <v>101</v>
      </c>
      <c r="D11" s="12">
        <v>452</v>
      </c>
    </row>
    <row r="12" spans="1:4" ht="27" customHeight="1">
      <c r="A12" s="11"/>
      <c r="B12" s="12"/>
      <c r="C12" s="11" t="s">
        <v>102</v>
      </c>
      <c r="D12" s="12">
        <v>200</v>
      </c>
    </row>
    <row r="13" spans="1:4" ht="27" customHeight="1">
      <c r="A13" s="11"/>
      <c r="B13" s="12"/>
      <c r="C13" s="13" t="s">
        <v>103</v>
      </c>
      <c r="D13" s="12"/>
    </row>
    <row r="14" spans="1:4" ht="27" customHeight="1">
      <c r="A14" s="10" t="s">
        <v>67</v>
      </c>
      <c r="B14" s="12">
        <f>SUM(B6:B11)</f>
        <v>652</v>
      </c>
      <c r="C14" s="10" t="s">
        <v>68</v>
      </c>
      <c r="D14" s="12">
        <f>SUM(D6:D12,D13)</f>
        <v>652</v>
      </c>
    </row>
    <row r="15" spans="1:3" ht="24.75" customHeight="1">
      <c r="A15" s="14"/>
      <c r="C15" s="15"/>
    </row>
  </sheetData>
  <sheetProtection/>
  <mergeCells count="4">
    <mergeCell ref="A2:D2"/>
    <mergeCell ref="A4:B4"/>
    <mergeCell ref="C4:D4"/>
    <mergeCell ref="A15:D15"/>
  </mergeCells>
  <printOptions horizontalCentered="1"/>
  <pageMargins left="0.751388888888889" right="0.751388888888889" top="0.590277777777778" bottom="0.786805555555556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大型食肉宠物</cp:lastModifiedBy>
  <cp:lastPrinted>2021-03-29T23:27:00Z</cp:lastPrinted>
  <dcterms:created xsi:type="dcterms:W3CDTF">2020-02-29T23:16:00Z</dcterms:created>
  <dcterms:modified xsi:type="dcterms:W3CDTF">2023-03-13T01:46:19Z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A3C788397BE34368AF71A05572EC2A70</vt:lpwstr>
  </property>
</Properties>
</file>