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10" activeTab="3"/>
  </bookViews>
  <sheets>
    <sheet name="附件1" sheetId="1" r:id="rId1"/>
    <sheet name="附件2-1" sheetId="2" r:id="rId2"/>
    <sheet name="附件2-2" sheetId="3" r:id="rId3"/>
    <sheet name="附件2-3" sheetId="4" r:id="rId4"/>
  </sheets>
  <calcPr calcId="144525"/>
</workbook>
</file>

<file path=xl/sharedStrings.xml><?xml version="1.0" encoding="utf-8"?>
<sst xmlns="http://schemas.openxmlformats.org/spreadsheetml/2006/main" count="147" uniqueCount="87">
  <si>
    <r>
      <rPr>
        <sz val="14"/>
        <color theme="1"/>
        <rFont val="方正仿宋_GBK"/>
        <charset val="134"/>
      </rPr>
      <t>附件</t>
    </r>
    <r>
      <rPr>
        <sz val="14"/>
        <color theme="1"/>
        <rFont val="Times New Roman"/>
        <charset val="134"/>
      </rPr>
      <t>1</t>
    </r>
  </si>
  <si>
    <t>《汉台区稳住经济大盘若干措施》配套政策                      责任分工表</t>
  </si>
  <si>
    <t>序号</t>
  </si>
  <si>
    <t>政策名称</t>
  </si>
  <si>
    <t>责任单位</t>
  </si>
  <si>
    <t>备注</t>
  </si>
  <si>
    <t>2022年一季度稳增长工作若干措施</t>
  </si>
  <si>
    <t>区发改局</t>
  </si>
  <si>
    <t>已出台</t>
  </si>
  <si>
    <t>支持企业和重点项目春节期间不停工不停产不停业鼓励员工就地过年工作方案</t>
  </si>
  <si>
    <t>关于做好中小微企业及个体工商户承租区级行政事业单位国有资产类经营用房房租减免工作的通知</t>
  </si>
  <si>
    <t>区国资办</t>
  </si>
  <si>
    <t>汉台区工业倍增十条支持政策</t>
  </si>
  <si>
    <t>区经贸局</t>
  </si>
  <si>
    <t>关于实施疫情期间金融服务能力提升工程的工作方案</t>
  </si>
  <si>
    <t>区金融中心</t>
  </si>
  <si>
    <t>拟出台</t>
  </si>
  <si>
    <t>汉台区扶持数字经济快速发展暂行办法</t>
  </si>
  <si>
    <t>区委网信办</t>
  </si>
  <si>
    <t>2022年稳外资专项行动方案</t>
  </si>
  <si>
    <t>区经合中心</t>
  </si>
  <si>
    <t>关于做好2022年服务业小微企业和个体工商户房租减免工作的通知</t>
  </si>
  <si>
    <t>“校企招聘直通车”高校毕业生园区专场招聘会实施方案</t>
  </si>
  <si>
    <t>区人社局</t>
  </si>
  <si>
    <t>进一步释放消费潜力促进消费恢复政策措施</t>
  </si>
  <si>
    <t>区商务局</t>
  </si>
  <si>
    <t>关于培育壮大市场主体激发市场活力的若干措施</t>
  </si>
  <si>
    <t>区市场监管局</t>
  </si>
  <si>
    <t>关于全力做好支持个体工商户转型为企业相关工作的通知</t>
  </si>
  <si>
    <t>市场主体培育倍增优化结构行动方案</t>
  </si>
  <si>
    <t>汉台区贯彻落实促进服务业领域困难行业恢复发展的若干政策实施方案</t>
  </si>
  <si>
    <r>
      <rPr>
        <sz val="14"/>
        <color theme="1"/>
        <rFont val="方正仿宋_GBK"/>
        <charset val="134"/>
      </rPr>
      <t>附件</t>
    </r>
    <r>
      <rPr>
        <sz val="14"/>
        <color theme="1"/>
        <rFont val="Times New Roman"/>
        <charset val="134"/>
      </rPr>
      <t>2—1</t>
    </r>
  </si>
  <si>
    <t>2022年稳住经济大盘镇（街道）投资逐月累计增长目标任务分解表</t>
  </si>
  <si>
    <t>单位：万元</t>
  </si>
  <si>
    <t>全年计划数</t>
  </si>
  <si>
    <t>1-5月完成进度</t>
  </si>
  <si>
    <t>1-6月完成进度</t>
  </si>
  <si>
    <t>1-7月完成进度</t>
  </si>
  <si>
    <t>1-8月完成进度</t>
  </si>
  <si>
    <t>1-9月完成进度</t>
  </si>
  <si>
    <t>1-10月完成进度</t>
  </si>
  <si>
    <t>1-11月完成进度</t>
  </si>
  <si>
    <t>1-12月完成进度</t>
  </si>
  <si>
    <t>汉台区</t>
  </si>
  <si>
    <t>东大街道办事处</t>
  </si>
  <si>
    <t>东关街道办事处</t>
  </si>
  <si>
    <t>中山街街道办事处</t>
  </si>
  <si>
    <t>汉中路街道办事处</t>
  </si>
  <si>
    <t>北关街道办事处</t>
  </si>
  <si>
    <t>龙江街道办事处</t>
  </si>
  <si>
    <t>七里街道办事处</t>
  </si>
  <si>
    <t>鑫源街道办事处</t>
  </si>
  <si>
    <t>河东店镇</t>
  </si>
  <si>
    <t>铺  镇</t>
  </si>
  <si>
    <t>武乡镇</t>
  </si>
  <si>
    <t>宗营镇</t>
  </si>
  <si>
    <t>汉王镇</t>
  </si>
  <si>
    <t>老君镇</t>
  </si>
  <si>
    <t>徐望镇</t>
  </si>
  <si>
    <r>
      <rPr>
        <sz val="14"/>
        <color theme="1"/>
        <rFont val="方正仿宋_GBK"/>
        <charset val="134"/>
      </rPr>
      <t>附件</t>
    </r>
    <r>
      <rPr>
        <sz val="14"/>
        <color theme="1"/>
        <rFont val="Times New Roman"/>
        <charset val="134"/>
      </rPr>
      <t>2—2</t>
    </r>
  </si>
  <si>
    <t>2022年稳住经济大盘镇（街道）规上工业总产值逐月累计月度目标任务分解表</t>
  </si>
  <si>
    <t>单位：亿元</t>
  </si>
  <si>
    <t>1-5月</t>
  </si>
  <si>
    <r>
      <rPr>
        <sz val="9.5"/>
        <rFont val="宋体"/>
        <charset val="134"/>
      </rPr>
      <t>1-6</t>
    </r>
    <r>
      <rPr>
        <sz val="9.5"/>
        <rFont val="宋体"/>
        <charset val="134"/>
      </rPr>
      <t>月</t>
    </r>
  </si>
  <si>
    <t>1-7月</t>
  </si>
  <si>
    <r>
      <rPr>
        <sz val="9.5"/>
        <rFont val="宋体"/>
        <charset val="134"/>
      </rPr>
      <t>1-8</t>
    </r>
    <r>
      <rPr>
        <sz val="9.5"/>
        <rFont val="宋体"/>
        <charset val="134"/>
      </rPr>
      <t>月</t>
    </r>
  </si>
  <si>
    <t>1-9月</t>
  </si>
  <si>
    <r>
      <rPr>
        <sz val="9.5"/>
        <rFont val="宋体"/>
        <charset val="134"/>
      </rPr>
      <t>1-10</t>
    </r>
    <r>
      <rPr>
        <sz val="9.5"/>
        <rFont val="宋体"/>
        <charset val="134"/>
      </rPr>
      <t>月</t>
    </r>
  </si>
  <si>
    <r>
      <rPr>
        <sz val="9.5"/>
        <rFont val="宋体"/>
        <charset val="134"/>
      </rPr>
      <t>1</t>
    </r>
    <r>
      <rPr>
        <sz val="9.5"/>
        <rFont val="宋体"/>
        <charset val="134"/>
      </rPr>
      <t>-11月</t>
    </r>
  </si>
  <si>
    <r>
      <rPr>
        <sz val="9.5"/>
        <rFont val="宋体"/>
        <charset val="134"/>
      </rPr>
      <t>1-12</t>
    </r>
    <r>
      <rPr>
        <sz val="9.5"/>
        <rFont val="宋体"/>
        <charset val="134"/>
      </rPr>
      <t>月</t>
    </r>
  </si>
  <si>
    <t>总量</t>
  </si>
  <si>
    <t>北关办事处</t>
  </si>
  <si>
    <t>东关办事处</t>
  </si>
  <si>
    <t>汉中路办事处</t>
  </si>
  <si>
    <t>中山街办事处</t>
  </si>
  <si>
    <t>龙江办事处</t>
  </si>
  <si>
    <t>七里办事处</t>
  </si>
  <si>
    <t>航空经开区</t>
  </si>
  <si>
    <r>
      <rPr>
        <sz val="14"/>
        <color theme="1"/>
        <rFont val="方正仿宋_GBK"/>
        <charset val="134"/>
      </rPr>
      <t>附件</t>
    </r>
    <r>
      <rPr>
        <sz val="14"/>
        <color theme="1"/>
        <rFont val="Times New Roman"/>
        <charset val="134"/>
      </rPr>
      <t>2—3</t>
    </r>
  </si>
  <si>
    <t>2022年稳住经济大盘镇（街道）限上消费品零售额逐月累计增长目标任务分解表</t>
  </si>
  <si>
    <t>单位：亿元、%</t>
  </si>
  <si>
    <t>1-6月</t>
  </si>
  <si>
    <t>1-8月</t>
  </si>
  <si>
    <t>1-10月</t>
  </si>
  <si>
    <t>1-11月</t>
  </si>
  <si>
    <t>1-12月</t>
  </si>
  <si>
    <t>增速</t>
  </si>
</sst>
</file>

<file path=xl/styles.xml><?xml version="1.0" encoding="utf-8"?>
<styleSheet xmlns="http://schemas.openxmlformats.org/spreadsheetml/2006/main">
  <numFmts count="6">
    <numFmt numFmtId="176" formatCode="0_ "/>
    <numFmt numFmtId="177" formatCode="0.00_ "/>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4">
    <font>
      <sz val="11"/>
      <color theme="1"/>
      <name val="宋体"/>
      <charset val="134"/>
      <scheme val="minor"/>
    </font>
    <font>
      <sz val="14"/>
      <color theme="1"/>
      <name val="方正仿宋_GBK"/>
      <charset val="134"/>
    </font>
    <font>
      <sz val="20"/>
      <color theme="1"/>
      <name val="方正小标宋_GBK"/>
      <charset val="134"/>
    </font>
    <font>
      <sz val="9"/>
      <color theme="1"/>
      <name val="宋体"/>
      <charset val="134"/>
      <scheme val="minor"/>
    </font>
    <font>
      <sz val="9"/>
      <color theme="1"/>
      <name val="宋体"/>
      <charset val="134"/>
    </font>
    <font>
      <sz val="9"/>
      <name val="宋体"/>
      <charset val="134"/>
    </font>
    <font>
      <sz val="10.5"/>
      <name val="宋体"/>
      <charset val="134"/>
    </font>
    <font>
      <sz val="9.5"/>
      <name val="宋体"/>
      <charset val="134"/>
    </font>
    <font>
      <sz val="10"/>
      <name val="宋体"/>
      <charset val="134"/>
    </font>
    <font>
      <sz val="9"/>
      <name val="宋体"/>
      <charset val="134"/>
      <scheme val="minor"/>
    </font>
    <font>
      <sz val="9"/>
      <name val="Times New Roman"/>
      <charset val="134"/>
    </font>
    <font>
      <sz val="11"/>
      <color theme="1"/>
      <name val="宋体"/>
      <charset val="134"/>
    </font>
    <font>
      <b/>
      <sz val="11"/>
      <color theme="1"/>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1"/>
      <color rgb="FFFFFFFF"/>
      <name val="宋体"/>
      <charset val="0"/>
      <scheme val="minor"/>
    </font>
    <font>
      <sz val="12"/>
      <name val="宋体"/>
      <charset val="134"/>
    </font>
    <font>
      <b/>
      <sz val="13"/>
      <color theme="3"/>
      <name val="宋体"/>
      <charset val="134"/>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1"/>
      <color theme="1"/>
      <name val="宋体"/>
      <charset val="0"/>
      <scheme val="minor"/>
    </font>
    <font>
      <sz val="11"/>
      <color rgb="FF006100"/>
      <name val="宋体"/>
      <charset val="0"/>
      <scheme val="minor"/>
    </font>
    <font>
      <u/>
      <sz val="11"/>
      <color rgb="FF0000FF"/>
      <name val="宋体"/>
      <charset val="0"/>
      <scheme val="minor"/>
    </font>
    <font>
      <sz val="11"/>
      <color rgb="FFFF0000"/>
      <name val="宋体"/>
      <charset val="0"/>
      <scheme val="minor"/>
    </font>
    <font>
      <b/>
      <sz val="11"/>
      <color rgb="FF3F3F3F"/>
      <name val="宋体"/>
      <charset val="0"/>
      <scheme val="minor"/>
    </font>
    <font>
      <u/>
      <sz val="11"/>
      <color rgb="FF800080"/>
      <name val="宋体"/>
      <charset val="0"/>
      <scheme val="minor"/>
    </font>
    <font>
      <sz val="11"/>
      <color rgb="FF3F3F76"/>
      <name val="宋体"/>
      <charset val="0"/>
      <scheme val="minor"/>
    </font>
    <font>
      <sz val="14"/>
      <color theme="1"/>
      <name val="Times New Roman"/>
      <charset val="134"/>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s>
  <borders count="12">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0" fontId="21" fillId="0" borderId="0"/>
    <xf numFmtId="0" fontId="21" fillId="0" borderId="0"/>
    <xf numFmtId="0" fontId="13" fillId="17"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17" fillId="0" borderId="10"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6"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4" fillId="22"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13" fillId="23" borderId="0" applyNumberFormat="false" applyBorder="false" applyAlignment="false" applyProtection="false">
      <alignment vertical="center"/>
    </xf>
    <xf numFmtId="0" fontId="14" fillId="24" borderId="0" applyNumberFormat="false" applyBorder="false" applyAlignment="false" applyProtection="false">
      <alignment vertical="center"/>
    </xf>
    <xf numFmtId="0" fontId="24" fillId="0" borderId="5"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3"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27" borderId="0" applyNumberFormat="false" applyBorder="false" applyAlignment="false" applyProtection="false">
      <alignment vertical="center"/>
    </xf>
    <xf numFmtId="0" fontId="25" fillId="21" borderId="7" applyNumberFormat="false" applyAlignment="false" applyProtection="false">
      <alignment vertical="center"/>
    </xf>
    <xf numFmtId="0" fontId="3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4" fillId="28"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4" fillId="32" borderId="0" applyNumberFormat="false" applyBorder="false" applyAlignment="false" applyProtection="false">
      <alignment vertical="center"/>
    </xf>
    <xf numFmtId="0" fontId="32" fillId="30" borderId="7" applyNumberFormat="false" applyAlignment="false" applyProtection="false">
      <alignment vertical="center"/>
    </xf>
    <xf numFmtId="0" fontId="30" fillId="21" borderId="9" applyNumberFormat="false" applyAlignment="false" applyProtection="false">
      <alignment vertical="center"/>
    </xf>
    <xf numFmtId="0" fontId="20" fillId="13" borderId="4" applyNumberFormat="false" applyAlignment="false" applyProtection="false">
      <alignment vertical="center"/>
    </xf>
    <xf numFmtId="0" fontId="23" fillId="0" borderId="6" applyNumberFormat="false" applyFill="false" applyAlignment="false" applyProtection="false">
      <alignment vertical="center"/>
    </xf>
    <xf numFmtId="0" fontId="21" fillId="0" borderId="0"/>
    <xf numFmtId="0" fontId="14" fillId="9"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0" fillId="29" borderId="11"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27" fillId="25"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4" fillId="8"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13" fillId="2" borderId="0" applyNumberFormat="false" applyBorder="false" applyAlignment="false" applyProtection="false">
      <alignment vertical="center"/>
    </xf>
    <xf numFmtId="0" fontId="14" fillId="18" borderId="0" applyNumberFormat="false" applyBorder="false" applyAlignment="false" applyProtection="false">
      <alignment vertical="center"/>
    </xf>
  </cellStyleXfs>
  <cellXfs count="34">
    <xf numFmtId="0" fontId="0" fillId="0" borderId="0" xfId="0">
      <alignment vertical="center"/>
    </xf>
    <xf numFmtId="0" fontId="1" fillId="0" borderId="0" xfId="0" applyFont="true">
      <alignment vertical="center"/>
    </xf>
    <xf numFmtId="0" fontId="2" fillId="0" borderId="0" xfId="0" applyFont="true" applyAlignment="true">
      <alignment horizontal="center" vertical="center"/>
    </xf>
    <xf numFmtId="0" fontId="3" fillId="0" borderId="0" xfId="0" applyFont="true" applyAlignment="true">
      <alignment horizontal="center" vertical="center"/>
    </xf>
    <xf numFmtId="0" fontId="3" fillId="0" borderId="1" xfId="0" applyFont="true" applyBorder="true" applyAlignment="true">
      <alignment horizontal="center" vertical="center"/>
    </xf>
    <xf numFmtId="0" fontId="3" fillId="0" borderId="2" xfId="0" applyFont="true" applyBorder="true" applyAlignment="true">
      <alignment horizontal="center" vertical="center"/>
    </xf>
    <xf numFmtId="0" fontId="3" fillId="0" borderId="3" xfId="0" applyFont="true" applyBorder="true" applyAlignment="true">
      <alignment horizontal="center" vertical="center"/>
    </xf>
    <xf numFmtId="0" fontId="4" fillId="0" borderId="2" xfId="0" applyFont="true" applyFill="true" applyBorder="true" applyAlignment="true">
      <alignment horizontal="center" vertical="center"/>
    </xf>
    <xf numFmtId="177" fontId="3" fillId="0" borderId="2" xfId="0" applyNumberFormat="true" applyFont="true" applyFill="true" applyBorder="true" applyAlignment="true">
      <alignment horizontal="center" vertical="center"/>
    </xf>
    <xf numFmtId="9" fontId="3" fillId="0" borderId="2" xfId="0" applyNumberFormat="true" applyFont="true" applyFill="true" applyBorder="true" applyAlignment="true">
      <alignment horizontal="center" vertical="center"/>
    </xf>
    <xf numFmtId="0" fontId="5" fillId="0" borderId="2" xfId="0" applyFont="true" applyFill="true" applyBorder="true" applyAlignment="true" applyProtection="true">
      <alignment horizontal="center" vertical="center"/>
    </xf>
    <xf numFmtId="177" fontId="4" fillId="0" borderId="2" xfId="0" applyNumberFormat="true" applyFont="true" applyFill="true" applyBorder="true" applyAlignment="true">
      <alignment horizontal="center" vertical="center"/>
    </xf>
    <xf numFmtId="0" fontId="5" fillId="0" borderId="2" xfId="0" applyFont="true" applyFill="true" applyBorder="true" applyAlignment="true">
      <alignment horizontal="center" vertical="center"/>
    </xf>
    <xf numFmtId="0" fontId="0" fillId="0" borderId="0" xfId="0" applyFill="true">
      <alignment vertical="center"/>
    </xf>
    <xf numFmtId="9" fontId="3" fillId="0" borderId="2" xfId="0" applyNumberFormat="true" applyFont="true" applyFill="true" applyBorder="true" applyAlignment="true" applyProtection="true">
      <alignment horizontal="center" vertical="center"/>
    </xf>
    <xf numFmtId="0" fontId="6" fillId="0" borderId="0" xfId="0" applyFont="true" applyFill="true" applyBorder="true" applyAlignment="true">
      <alignment horizontal="right" vertical="center"/>
    </xf>
    <xf numFmtId="0" fontId="7" fillId="0" borderId="1"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177" fontId="7" fillId="0" borderId="2" xfId="0" applyNumberFormat="true" applyFont="true" applyFill="true" applyBorder="true" applyAlignment="true">
      <alignment horizontal="center" vertical="center" wrapText="true"/>
    </xf>
    <xf numFmtId="0" fontId="8" fillId="0" borderId="2" xfId="0" applyFont="true" applyFill="true" applyBorder="true" applyAlignment="true">
      <alignment horizontal="center" vertical="center"/>
    </xf>
    <xf numFmtId="0" fontId="9" fillId="0" borderId="0" xfId="36" applyFont="true" applyAlignment="true">
      <alignment horizontal="center" vertical="center" wrapText="true"/>
    </xf>
    <xf numFmtId="0" fontId="0" fillId="0" borderId="2" xfId="0" applyBorder="true">
      <alignment vertical="center"/>
    </xf>
    <xf numFmtId="0" fontId="9" fillId="0" borderId="2" xfId="36" applyFont="true" applyBorder="true" applyAlignment="true">
      <alignment horizontal="center" vertical="center" wrapText="true"/>
    </xf>
    <xf numFmtId="0" fontId="5" fillId="0" borderId="2" xfId="2" applyFont="true" applyFill="true" applyBorder="true" applyAlignment="true">
      <alignment horizontal="center" vertical="center" wrapText="true"/>
    </xf>
    <xf numFmtId="176" fontId="10" fillId="0" borderId="2" xfId="2" applyNumberFormat="true" applyFont="true" applyFill="true" applyBorder="true" applyAlignment="true">
      <alignment horizontal="center" vertical="center" wrapText="true"/>
    </xf>
    <xf numFmtId="176" fontId="10" fillId="0" borderId="2" xfId="13" applyNumberFormat="true" applyFont="true" applyFill="true" applyBorder="true" applyAlignment="true">
      <alignment horizontal="center" vertical="center" wrapText="true"/>
    </xf>
    <xf numFmtId="176" fontId="10" fillId="0" borderId="2" xfId="0" applyNumberFormat="true" applyFont="true" applyFill="true" applyBorder="true" applyAlignment="true">
      <alignment horizontal="center" vertical="center" wrapText="true"/>
    </xf>
    <xf numFmtId="0" fontId="9" fillId="0" borderId="0" xfId="36" applyFont="true" applyAlignment="true">
      <alignment horizontal="right" vertical="center" wrapText="true"/>
    </xf>
    <xf numFmtId="0" fontId="11" fillId="0" borderId="0" xfId="0" applyFont="true">
      <alignment vertical="center"/>
    </xf>
    <xf numFmtId="0" fontId="2" fillId="0" borderId="0" xfId="0" applyFont="true" applyAlignment="true">
      <alignment horizontal="center" vertical="center" wrapText="true"/>
    </xf>
    <xf numFmtId="0" fontId="12" fillId="0" borderId="2" xfId="0" applyFont="true" applyBorder="true" applyAlignment="true">
      <alignment horizontal="center" vertical="center" wrapText="true"/>
    </xf>
    <xf numFmtId="0" fontId="11" fillId="0" borderId="2" xfId="0" applyFont="true" applyBorder="true" applyAlignment="true">
      <alignment horizontal="center" vertical="center" wrapText="true"/>
    </xf>
    <xf numFmtId="0" fontId="11" fillId="0" borderId="2" xfId="0" applyFont="true" applyBorder="true" applyAlignment="true">
      <alignment horizontal="justify" vertical="center" wrapText="true"/>
    </xf>
  </cellXfs>
  <cellStyles count="52">
    <cellStyle name="常规" xfId="0" builtinId="0"/>
    <cellStyle name="常规_Sheet1" xfId="1"/>
    <cellStyle name="常规_2 投资 指标计划"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常规_2009年全社会固定资产投资计划" xfId="36"/>
    <cellStyle name="60% - 强调文字颜色 1" xfId="37" builtinId="32"/>
    <cellStyle name="60% - 强调文字颜色 3" xfId="38" builtinId="40"/>
    <cellStyle name="注释" xfId="39" builtinId="10"/>
    <cellStyle name="标题" xfId="40" builtinId="15"/>
    <cellStyle name="好" xfId="41" builtinId="26"/>
    <cellStyle name="标题 4" xfId="42" builtinId="19"/>
    <cellStyle name="强调文字颜色 1" xfId="43" builtinId="29"/>
    <cellStyle name="适中" xfId="44" builtinId="28"/>
    <cellStyle name="20% - 强调文字颜色 1" xfId="45" builtinId="30"/>
    <cellStyle name="差" xfId="46" builtinId="27"/>
    <cellStyle name="强调文字颜色 2" xfId="47" builtinId="33"/>
    <cellStyle name="40% - 强调文字颜色 1" xfId="48" builtinId="31"/>
    <cellStyle name="60% - 强调文字颜色 2" xfId="49" builtinId="36"/>
    <cellStyle name="40% - 强调文字颜色 2" xfId="50" builtinId="35"/>
    <cellStyle name="强调文字颜色 3" xfId="51"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J8" sqref="J8"/>
    </sheetView>
  </sheetViews>
  <sheetFormatPr defaultColWidth="9" defaultRowHeight="13.5" outlineLevelCol="3"/>
  <cols>
    <col min="1" max="1" width="6.375" customWidth="true"/>
    <col min="2" max="2" width="53.625" customWidth="true"/>
    <col min="3" max="3" width="15.875" customWidth="true"/>
    <col min="4" max="4" width="10.25" customWidth="true"/>
  </cols>
  <sheetData>
    <row r="1" ht="27" customHeight="true" spans="1:1">
      <c r="A1" s="1" t="s">
        <v>0</v>
      </c>
    </row>
    <row r="2" ht="58" customHeight="true" spans="1:4">
      <c r="A2" s="30" t="s">
        <v>1</v>
      </c>
      <c r="B2" s="30"/>
      <c r="C2" s="30"/>
      <c r="D2" s="30"/>
    </row>
    <row r="3" s="29" customFormat="true" ht="39" customHeight="true" spans="1:4">
      <c r="A3" s="31" t="s">
        <v>2</v>
      </c>
      <c r="B3" s="31" t="s">
        <v>3</v>
      </c>
      <c r="C3" s="31" t="s">
        <v>4</v>
      </c>
      <c r="D3" s="31" t="s">
        <v>5</v>
      </c>
    </row>
    <row r="4" s="29" customFormat="true" ht="39" customHeight="true" spans="1:4">
      <c r="A4" s="32">
        <v>1</v>
      </c>
      <c r="B4" s="33" t="s">
        <v>6</v>
      </c>
      <c r="C4" s="32" t="s">
        <v>7</v>
      </c>
      <c r="D4" s="32" t="s">
        <v>8</v>
      </c>
    </row>
    <row r="5" s="29" customFormat="true" ht="39" customHeight="true" spans="1:4">
      <c r="A5" s="32">
        <v>2</v>
      </c>
      <c r="B5" s="33" t="s">
        <v>9</v>
      </c>
      <c r="C5" s="32" t="s">
        <v>7</v>
      </c>
      <c r="D5" s="32" t="s">
        <v>8</v>
      </c>
    </row>
    <row r="6" s="29" customFormat="true" ht="39" customHeight="true" spans="1:4">
      <c r="A6" s="32">
        <v>3</v>
      </c>
      <c r="B6" s="33" t="s">
        <v>10</v>
      </c>
      <c r="C6" s="32" t="s">
        <v>11</v>
      </c>
      <c r="D6" s="32" t="s">
        <v>8</v>
      </c>
    </row>
    <row r="7" s="29" customFormat="true" ht="39" customHeight="true" spans="1:4">
      <c r="A7" s="32">
        <v>4</v>
      </c>
      <c r="B7" s="33" t="s">
        <v>12</v>
      </c>
      <c r="C7" s="32" t="s">
        <v>13</v>
      </c>
      <c r="D7" s="32" t="s">
        <v>8</v>
      </c>
    </row>
    <row r="8" s="29" customFormat="true" ht="39" customHeight="true" spans="1:4">
      <c r="A8" s="32">
        <v>5</v>
      </c>
      <c r="B8" s="33" t="s">
        <v>14</v>
      </c>
      <c r="C8" s="32" t="s">
        <v>15</v>
      </c>
      <c r="D8" s="32" t="s">
        <v>16</v>
      </c>
    </row>
    <row r="9" s="29" customFormat="true" ht="39" customHeight="true" spans="1:4">
      <c r="A9" s="32">
        <v>6</v>
      </c>
      <c r="B9" s="33" t="s">
        <v>17</v>
      </c>
      <c r="C9" s="32" t="s">
        <v>18</v>
      </c>
      <c r="D9" s="32" t="s">
        <v>16</v>
      </c>
    </row>
    <row r="10" s="29" customFormat="true" ht="39" customHeight="true" spans="1:4">
      <c r="A10" s="32">
        <v>7</v>
      </c>
      <c r="B10" s="33" t="s">
        <v>19</v>
      </c>
      <c r="C10" s="32" t="s">
        <v>20</v>
      </c>
      <c r="D10" s="32" t="s">
        <v>16</v>
      </c>
    </row>
    <row r="11" s="29" customFormat="true" ht="39" customHeight="true" spans="1:4">
      <c r="A11" s="32">
        <v>8</v>
      </c>
      <c r="B11" s="33" t="s">
        <v>21</v>
      </c>
      <c r="C11" s="32" t="s">
        <v>11</v>
      </c>
      <c r="D11" s="32" t="s">
        <v>16</v>
      </c>
    </row>
    <row r="12" s="29" customFormat="true" ht="39" customHeight="true" spans="1:4">
      <c r="A12" s="32">
        <v>9</v>
      </c>
      <c r="B12" s="33" t="s">
        <v>22</v>
      </c>
      <c r="C12" s="32" t="s">
        <v>23</v>
      </c>
      <c r="D12" s="32" t="s">
        <v>16</v>
      </c>
    </row>
    <row r="13" s="29" customFormat="true" ht="39" customHeight="true" spans="1:4">
      <c r="A13" s="32">
        <v>10</v>
      </c>
      <c r="B13" s="33" t="s">
        <v>24</v>
      </c>
      <c r="C13" s="32" t="s">
        <v>25</v>
      </c>
      <c r="D13" s="32" t="s">
        <v>16</v>
      </c>
    </row>
    <row r="14" s="29" customFormat="true" ht="39" customHeight="true" spans="1:4">
      <c r="A14" s="32">
        <v>11</v>
      </c>
      <c r="B14" s="33" t="s">
        <v>26</v>
      </c>
      <c r="C14" s="32" t="s">
        <v>27</v>
      </c>
      <c r="D14" s="32" t="s">
        <v>16</v>
      </c>
    </row>
    <row r="15" s="29" customFormat="true" ht="39" customHeight="true" spans="1:4">
      <c r="A15" s="32">
        <v>12</v>
      </c>
      <c r="B15" s="33" t="s">
        <v>28</v>
      </c>
      <c r="C15" s="32" t="s">
        <v>27</v>
      </c>
      <c r="D15" s="32" t="s">
        <v>16</v>
      </c>
    </row>
    <row r="16" s="29" customFormat="true" ht="39" customHeight="true" spans="1:4">
      <c r="A16" s="32">
        <v>13</v>
      </c>
      <c r="B16" s="33" t="s">
        <v>29</v>
      </c>
      <c r="C16" s="32" t="s">
        <v>27</v>
      </c>
      <c r="D16" s="32" t="s">
        <v>16</v>
      </c>
    </row>
    <row r="17" s="29" customFormat="true" ht="39" customHeight="true" spans="1:4">
      <c r="A17" s="32">
        <v>14</v>
      </c>
      <c r="B17" s="33" t="s">
        <v>30</v>
      </c>
      <c r="C17" s="32" t="s">
        <v>7</v>
      </c>
      <c r="D17" s="32" t="s">
        <v>16</v>
      </c>
    </row>
  </sheetData>
  <mergeCells count="1">
    <mergeCell ref="A2:D2"/>
  </mergeCells>
  <printOptions horizontalCentered="true"/>
  <pageMargins left="0.393055555555556" right="0.393055555555556"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A2" sqref="A2:J2"/>
    </sheetView>
  </sheetViews>
  <sheetFormatPr defaultColWidth="9" defaultRowHeight="13.5"/>
  <cols>
    <col min="1" max="1" width="13.875" customWidth="true"/>
    <col min="2" max="10" width="13.125" customWidth="true"/>
  </cols>
  <sheetData>
    <row r="1" ht="18.75" spans="1:1">
      <c r="A1" s="1" t="s">
        <v>31</v>
      </c>
    </row>
    <row r="2" ht="30" customHeight="true" spans="1:10">
      <c r="A2" s="2" t="s">
        <v>32</v>
      </c>
      <c r="B2" s="2"/>
      <c r="C2" s="2"/>
      <c r="D2" s="2"/>
      <c r="E2" s="2"/>
      <c r="F2" s="2"/>
      <c r="G2" s="2"/>
      <c r="H2" s="2"/>
      <c r="I2" s="2"/>
      <c r="J2" s="2"/>
    </row>
    <row r="3" ht="17" customHeight="true" spans="2:10">
      <c r="B3" s="21"/>
      <c r="C3" s="21"/>
      <c r="D3" s="21"/>
      <c r="E3" s="21"/>
      <c r="F3" s="21"/>
      <c r="G3" s="21"/>
      <c r="H3" s="21"/>
      <c r="I3" s="21"/>
      <c r="J3" s="28" t="s">
        <v>33</v>
      </c>
    </row>
    <row r="4" ht="25" customHeight="true" spans="1:10">
      <c r="A4" s="22"/>
      <c r="B4" s="23" t="s">
        <v>34</v>
      </c>
      <c r="C4" s="23" t="s">
        <v>35</v>
      </c>
      <c r="D4" s="23" t="s">
        <v>36</v>
      </c>
      <c r="E4" s="23" t="s">
        <v>37</v>
      </c>
      <c r="F4" s="23" t="s">
        <v>38</v>
      </c>
      <c r="G4" s="23" t="s">
        <v>39</v>
      </c>
      <c r="H4" s="23" t="s">
        <v>40</v>
      </c>
      <c r="I4" s="23" t="s">
        <v>41</v>
      </c>
      <c r="J4" s="23" t="s">
        <v>42</v>
      </c>
    </row>
    <row r="5" ht="25" customHeight="true" spans="1:10">
      <c r="A5" s="24" t="s">
        <v>43</v>
      </c>
      <c r="B5" s="25">
        <v>1500000</v>
      </c>
      <c r="C5" s="26">
        <f t="shared" ref="C5:C20" si="0">B5/100*41.6</f>
        <v>624000</v>
      </c>
      <c r="D5" s="26">
        <f t="shared" ref="D5:D20" si="1">B5/100-50</f>
        <v>14950</v>
      </c>
      <c r="E5" s="26">
        <f t="shared" ref="E5:E20" si="2">B5/100*58.3</f>
        <v>874500</v>
      </c>
      <c r="F5" s="26">
        <f t="shared" ref="F5:F20" si="3">B5/100*66.7</f>
        <v>1000500</v>
      </c>
      <c r="G5" s="26">
        <f t="shared" ref="G5:G20" si="4">B5/100*75</f>
        <v>1125000</v>
      </c>
      <c r="H5" s="26">
        <f t="shared" ref="H5:H20" si="5">B5/100*83.3</f>
        <v>1249500</v>
      </c>
      <c r="I5" s="26">
        <f t="shared" ref="I5:I20" si="6">B5/100*91.6</f>
        <v>1374000</v>
      </c>
      <c r="J5" s="26">
        <f t="shared" ref="J5:J20" si="7">B5</f>
        <v>1500000</v>
      </c>
    </row>
    <row r="6" ht="25" customHeight="true" spans="1:10">
      <c r="A6" s="10" t="s">
        <v>44</v>
      </c>
      <c r="B6" s="27">
        <v>130000</v>
      </c>
      <c r="C6" s="26">
        <f t="shared" si="0"/>
        <v>54080</v>
      </c>
      <c r="D6" s="26">
        <f t="shared" si="1"/>
        <v>1250</v>
      </c>
      <c r="E6" s="26">
        <f t="shared" si="2"/>
        <v>75790</v>
      </c>
      <c r="F6" s="26">
        <f t="shared" si="3"/>
        <v>86710</v>
      </c>
      <c r="G6" s="26">
        <f t="shared" si="4"/>
        <v>97500</v>
      </c>
      <c r="H6" s="26">
        <f t="shared" si="5"/>
        <v>108290</v>
      </c>
      <c r="I6" s="26">
        <f t="shared" si="6"/>
        <v>119080</v>
      </c>
      <c r="J6" s="26">
        <f t="shared" si="7"/>
        <v>130000</v>
      </c>
    </row>
    <row r="7" ht="25" customHeight="true" spans="1:10">
      <c r="A7" s="12" t="s">
        <v>45</v>
      </c>
      <c r="B7" s="27">
        <v>160000</v>
      </c>
      <c r="C7" s="26">
        <f t="shared" si="0"/>
        <v>66560</v>
      </c>
      <c r="D7" s="26">
        <f t="shared" si="1"/>
        <v>1550</v>
      </c>
      <c r="E7" s="26">
        <f t="shared" si="2"/>
        <v>93280</v>
      </c>
      <c r="F7" s="26">
        <f t="shared" si="3"/>
        <v>106720</v>
      </c>
      <c r="G7" s="26">
        <f t="shared" si="4"/>
        <v>120000</v>
      </c>
      <c r="H7" s="26">
        <f t="shared" si="5"/>
        <v>133280</v>
      </c>
      <c r="I7" s="26">
        <f t="shared" si="6"/>
        <v>146560</v>
      </c>
      <c r="J7" s="26">
        <f t="shared" si="7"/>
        <v>160000</v>
      </c>
    </row>
    <row r="8" ht="25" customHeight="true" spans="1:10">
      <c r="A8" s="12" t="s">
        <v>46</v>
      </c>
      <c r="B8" s="27">
        <v>130000</v>
      </c>
      <c r="C8" s="26">
        <f t="shared" si="0"/>
        <v>54080</v>
      </c>
      <c r="D8" s="26">
        <f t="shared" si="1"/>
        <v>1250</v>
      </c>
      <c r="E8" s="26">
        <f t="shared" si="2"/>
        <v>75790</v>
      </c>
      <c r="F8" s="26">
        <f t="shared" si="3"/>
        <v>86710</v>
      </c>
      <c r="G8" s="26">
        <f t="shared" si="4"/>
        <v>97500</v>
      </c>
      <c r="H8" s="26">
        <f t="shared" si="5"/>
        <v>108290</v>
      </c>
      <c r="I8" s="26">
        <f t="shared" si="6"/>
        <v>119080</v>
      </c>
      <c r="J8" s="26">
        <f t="shared" si="7"/>
        <v>130000</v>
      </c>
    </row>
    <row r="9" ht="25" customHeight="true" spans="1:10">
      <c r="A9" s="12" t="s">
        <v>47</v>
      </c>
      <c r="B9" s="27">
        <v>145000</v>
      </c>
      <c r="C9" s="26">
        <f t="shared" si="0"/>
        <v>60320</v>
      </c>
      <c r="D9" s="26">
        <f t="shared" si="1"/>
        <v>1400</v>
      </c>
      <c r="E9" s="26">
        <f t="shared" si="2"/>
        <v>84535</v>
      </c>
      <c r="F9" s="26">
        <f t="shared" si="3"/>
        <v>96715</v>
      </c>
      <c r="G9" s="26">
        <f t="shared" si="4"/>
        <v>108750</v>
      </c>
      <c r="H9" s="26">
        <f t="shared" si="5"/>
        <v>120785</v>
      </c>
      <c r="I9" s="26">
        <f t="shared" si="6"/>
        <v>132820</v>
      </c>
      <c r="J9" s="26">
        <f t="shared" si="7"/>
        <v>145000</v>
      </c>
    </row>
    <row r="10" ht="25" customHeight="true" spans="1:10">
      <c r="A10" s="12" t="s">
        <v>48</v>
      </c>
      <c r="B10" s="27">
        <v>250000</v>
      </c>
      <c r="C10" s="26">
        <f t="shared" si="0"/>
        <v>104000</v>
      </c>
      <c r="D10" s="26">
        <f t="shared" si="1"/>
        <v>2450</v>
      </c>
      <c r="E10" s="26">
        <f t="shared" si="2"/>
        <v>145750</v>
      </c>
      <c r="F10" s="26">
        <f t="shared" si="3"/>
        <v>166750</v>
      </c>
      <c r="G10" s="26">
        <f t="shared" si="4"/>
        <v>187500</v>
      </c>
      <c r="H10" s="26">
        <f t="shared" si="5"/>
        <v>208250</v>
      </c>
      <c r="I10" s="26">
        <f t="shared" si="6"/>
        <v>229000</v>
      </c>
      <c r="J10" s="26">
        <f t="shared" si="7"/>
        <v>250000</v>
      </c>
    </row>
    <row r="11" ht="25" customHeight="true" spans="1:10">
      <c r="A11" s="12" t="s">
        <v>49</v>
      </c>
      <c r="B11" s="27">
        <v>105000</v>
      </c>
      <c r="C11" s="26">
        <f t="shared" si="0"/>
        <v>43680</v>
      </c>
      <c r="D11" s="26">
        <f t="shared" si="1"/>
        <v>1000</v>
      </c>
      <c r="E11" s="26">
        <f t="shared" si="2"/>
        <v>61215</v>
      </c>
      <c r="F11" s="26">
        <f t="shared" si="3"/>
        <v>70035</v>
      </c>
      <c r="G11" s="26">
        <f t="shared" si="4"/>
        <v>78750</v>
      </c>
      <c r="H11" s="26">
        <f t="shared" si="5"/>
        <v>87465</v>
      </c>
      <c r="I11" s="26">
        <f t="shared" si="6"/>
        <v>96180</v>
      </c>
      <c r="J11" s="26">
        <f t="shared" si="7"/>
        <v>105000</v>
      </c>
    </row>
    <row r="12" ht="25" customHeight="true" spans="1:10">
      <c r="A12" s="12" t="s">
        <v>50</v>
      </c>
      <c r="B12" s="27">
        <v>290000</v>
      </c>
      <c r="C12" s="26">
        <f t="shared" si="0"/>
        <v>120640</v>
      </c>
      <c r="D12" s="26">
        <f t="shared" si="1"/>
        <v>2850</v>
      </c>
      <c r="E12" s="26">
        <f t="shared" si="2"/>
        <v>169070</v>
      </c>
      <c r="F12" s="26">
        <f t="shared" si="3"/>
        <v>193430</v>
      </c>
      <c r="G12" s="26">
        <f t="shared" si="4"/>
        <v>217500</v>
      </c>
      <c r="H12" s="26">
        <f t="shared" si="5"/>
        <v>241570</v>
      </c>
      <c r="I12" s="26">
        <f t="shared" si="6"/>
        <v>265640</v>
      </c>
      <c r="J12" s="26">
        <f t="shared" si="7"/>
        <v>290000</v>
      </c>
    </row>
    <row r="13" ht="25" customHeight="true" spans="1:10">
      <c r="A13" s="10" t="s">
        <v>51</v>
      </c>
      <c r="B13" s="27">
        <v>20000</v>
      </c>
      <c r="C13" s="26">
        <f t="shared" si="0"/>
        <v>8320</v>
      </c>
      <c r="D13" s="26">
        <f t="shared" si="1"/>
        <v>150</v>
      </c>
      <c r="E13" s="26">
        <f t="shared" si="2"/>
        <v>11660</v>
      </c>
      <c r="F13" s="26">
        <f t="shared" si="3"/>
        <v>13340</v>
      </c>
      <c r="G13" s="26">
        <f t="shared" si="4"/>
        <v>15000</v>
      </c>
      <c r="H13" s="26">
        <f t="shared" si="5"/>
        <v>16660</v>
      </c>
      <c r="I13" s="26">
        <f t="shared" si="6"/>
        <v>18320</v>
      </c>
      <c r="J13" s="26">
        <f t="shared" si="7"/>
        <v>20000</v>
      </c>
    </row>
    <row r="14" ht="25" customHeight="true" spans="1:10">
      <c r="A14" s="10" t="s">
        <v>52</v>
      </c>
      <c r="B14" s="27">
        <v>60000</v>
      </c>
      <c r="C14" s="26">
        <f t="shared" si="0"/>
        <v>24960</v>
      </c>
      <c r="D14" s="26">
        <f t="shared" si="1"/>
        <v>550</v>
      </c>
      <c r="E14" s="26">
        <f t="shared" si="2"/>
        <v>34980</v>
      </c>
      <c r="F14" s="26">
        <f t="shared" si="3"/>
        <v>40020</v>
      </c>
      <c r="G14" s="26">
        <f t="shared" si="4"/>
        <v>45000</v>
      </c>
      <c r="H14" s="26">
        <f t="shared" si="5"/>
        <v>49980</v>
      </c>
      <c r="I14" s="26">
        <f t="shared" si="6"/>
        <v>54960</v>
      </c>
      <c r="J14" s="26">
        <f t="shared" si="7"/>
        <v>60000</v>
      </c>
    </row>
    <row r="15" ht="25" customHeight="true" spans="1:10">
      <c r="A15" s="10" t="s">
        <v>53</v>
      </c>
      <c r="B15" s="27">
        <v>40000</v>
      </c>
      <c r="C15" s="26">
        <f t="shared" si="0"/>
        <v>16640</v>
      </c>
      <c r="D15" s="26">
        <f t="shared" si="1"/>
        <v>350</v>
      </c>
      <c r="E15" s="26">
        <f t="shared" si="2"/>
        <v>23320</v>
      </c>
      <c r="F15" s="26">
        <f t="shared" si="3"/>
        <v>26680</v>
      </c>
      <c r="G15" s="26">
        <f t="shared" si="4"/>
        <v>30000</v>
      </c>
      <c r="H15" s="26">
        <f t="shared" si="5"/>
        <v>33320</v>
      </c>
      <c r="I15" s="26">
        <f t="shared" si="6"/>
        <v>36640</v>
      </c>
      <c r="J15" s="26">
        <f t="shared" si="7"/>
        <v>40000</v>
      </c>
    </row>
    <row r="16" ht="25" customHeight="true" spans="1:10">
      <c r="A16" s="10" t="s">
        <v>54</v>
      </c>
      <c r="B16" s="27">
        <v>50000</v>
      </c>
      <c r="C16" s="26">
        <f t="shared" si="0"/>
        <v>20800</v>
      </c>
      <c r="D16" s="26">
        <f t="shared" si="1"/>
        <v>450</v>
      </c>
      <c r="E16" s="26">
        <f t="shared" si="2"/>
        <v>29150</v>
      </c>
      <c r="F16" s="26">
        <f t="shared" si="3"/>
        <v>33350</v>
      </c>
      <c r="G16" s="26">
        <f t="shared" si="4"/>
        <v>37500</v>
      </c>
      <c r="H16" s="26">
        <f t="shared" si="5"/>
        <v>41650</v>
      </c>
      <c r="I16" s="26">
        <f t="shared" si="6"/>
        <v>45800</v>
      </c>
      <c r="J16" s="26">
        <f t="shared" si="7"/>
        <v>50000</v>
      </c>
    </row>
    <row r="17" ht="25" customHeight="true" spans="1:10">
      <c r="A17" s="10" t="s">
        <v>55</v>
      </c>
      <c r="B17" s="27">
        <v>30000</v>
      </c>
      <c r="C17" s="26">
        <f t="shared" si="0"/>
        <v>12480</v>
      </c>
      <c r="D17" s="26">
        <f t="shared" si="1"/>
        <v>250</v>
      </c>
      <c r="E17" s="26">
        <f t="shared" si="2"/>
        <v>17490</v>
      </c>
      <c r="F17" s="26">
        <f t="shared" si="3"/>
        <v>20010</v>
      </c>
      <c r="G17" s="26">
        <f t="shared" si="4"/>
        <v>22500</v>
      </c>
      <c r="H17" s="26">
        <f t="shared" si="5"/>
        <v>24990</v>
      </c>
      <c r="I17" s="26">
        <f t="shared" si="6"/>
        <v>27480</v>
      </c>
      <c r="J17" s="26">
        <f t="shared" si="7"/>
        <v>30000</v>
      </c>
    </row>
    <row r="18" ht="25" customHeight="true" spans="1:10">
      <c r="A18" s="10" t="s">
        <v>56</v>
      </c>
      <c r="B18" s="27">
        <v>20000</v>
      </c>
      <c r="C18" s="26">
        <f t="shared" si="0"/>
        <v>8320</v>
      </c>
      <c r="D18" s="26">
        <f t="shared" si="1"/>
        <v>150</v>
      </c>
      <c r="E18" s="26">
        <f t="shared" si="2"/>
        <v>11660</v>
      </c>
      <c r="F18" s="26">
        <f t="shared" si="3"/>
        <v>13340</v>
      </c>
      <c r="G18" s="26">
        <f t="shared" si="4"/>
        <v>15000</v>
      </c>
      <c r="H18" s="26">
        <f t="shared" si="5"/>
        <v>16660</v>
      </c>
      <c r="I18" s="26">
        <f t="shared" si="6"/>
        <v>18320</v>
      </c>
      <c r="J18" s="26">
        <f t="shared" si="7"/>
        <v>20000</v>
      </c>
    </row>
    <row r="19" ht="25" customHeight="true" spans="1:10">
      <c r="A19" s="10" t="s">
        <v>57</v>
      </c>
      <c r="B19" s="27">
        <v>30000</v>
      </c>
      <c r="C19" s="26">
        <f t="shared" si="0"/>
        <v>12480</v>
      </c>
      <c r="D19" s="26">
        <f t="shared" si="1"/>
        <v>250</v>
      </c>
      <c r="E19" s="26">
        <f t="shared" si="2"/>
        <v>17490</v>
      </c>
      <c r="F19" s="26">
        <f t="shared" si="3"/>
        <v>20010</v>
      </c>
      <c r="G19" s="26">
        <f t="shared" si="4"/>
        <v>22500</v>
      </c>
      <c r="H19" s="26">
        <f t="shared" si="5"/>
        <v>24990</v>
      </c>
      <c r="I19" s="26">
        <f t="shared" si="6"/>
        <v>27480</v>
      </c>
      <c r="J19" s="26">
        <f t="shared" si="7"/>
        <v>30000</v>
      </c>
    </row>
    <row r="20" ht="25" customHeight="true" spans="1:10">
      <c r="A20" s="10" t="s">
        <v>58</v>
      </c>
      <c r="B20" s="27">
        <v>40000</v>
      </c>
      <c r="C20" s="26">
        <f t="shared" si="0"/>
        <v>16640</v>
      </c>
      <c r="D20" s="26">
        <f t="shared" si="1"/>
        <v>350</v>
      </c>
      <c r="E20" s="26">
        <f t="shared" si="2"/>
        <v>23320</v>
      </c>
      <c r="F20" s="26">
        <f t="shared" si="3"/>
        <v>26680</v>
      </c>
      <c r="G20" s="26">
        <f t="shared" si="4"/>
        <v>30000</v>
      </c>
      <c r="H20" s="26">
        <f t="shared" si="5"/>
        <v>33320</v>
      </c>
      <c r="I20" s="26">
        <f t="shared" si="6"/>
        <v>36640</v>
      </c>
      <c r="J20" s="26">
        <f t="shared" si="7"/>
        <v>40000</v>
      </c>
    </row>
  </sheetData>
  <mergeCells count="1">
    <mergeCell ref="A2:J2"/>
  </mergeCells>
  <printOptions horizontalCentered="true"/>
  <pageMargins left="0.700694444444445" right="0.700694444444445" top="0.554861111111111" bottom="0.554861111111111"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C5" sqref="C5"/>
    </sheetView>
  </sheetViews>
  <sheetFormatPr defaultColWidth="9" defaultRowHeight="13.5"/>
  <cols>
    <col min="1" max="1" width="18.125" customWidth="true"/>
    <col min="2" max="2" width="11.75" customWidth="true"/>
    <col min="3" max="3" width="14.75" customWidth="true"/>
    <col min="4" max="4" width="14.5" customWidth="true"/>
    <col min="5" max="5" width="14.625" customWidth="true"/>
    <col min="6" max="6" width="14.25" customWidth="true"/>
    <col min="7" max="7" width="14" customWidth="true"/>
    <col min="8" max="8" width="13.375" customWidth="true"/>
    <col min="9" max="9" width="14.75" customWidth="true"/>
  </cols>
  <sheetData>
    <row r="1" ht="18.75" spans="1:1">
      <c r="A1" s="1" t="s">
        <v>59</v>
      </c>
    </row>
    <row r="2" ht="39" customHeight="true" spans="1:9">
      <c r="A2" s="2" t="s">
        <v>60</v>
      </c>
      <c r="B2" s="2"/>
      <c r="C2" s="2"/>
      <c r="D2" s="2"/>
      <c r="E2" s="2"/>
      <c r="F2" s="2"/>
      <c r="G2" s="2"/>
      <c r="H2" s="2"/>
      <c r="I2" s="2"/>
    </row>
    <row r="3" ht="25" customHeight="true" spans="1:9">
      <c r="A3" s="15" t="s">
        <v>61</v>
      </c>
      <c r="B3" s="15"/>
      <c r="C3" s="15"/>
      <c r="D3" s="15"/>
      <c r="E3" s="15"/>
      <c r="F3" s="15"/>
      <c r="G3" s="15"/>
      <c r="H3" s="15"/>
      <c r="I3" s="15"/>
    </row>
    <row r="4" ht="25" customHeight="true" spans="1:9">
      <c r="A4" s="16"/>
      <c r="B4" s="17" t="s">
        <v>62</v>
      </c>
      <c r="C4" s="17" t="s">
        <v>63</v>
      </c>
      <c r="D4" s="17" t="s">
        <v>64</v>
      </c>
      <c r="E4" s="17" t="s">
        <v>65</v>
      </c>
      <c r="F4" s="17" t="s">
        <v>66</v>
      </c>
      <c r="G4" s="17" t="s">
        <v>67</v>
      </c>
      <c r="H4" s="17" t="s">
        <v>68</v>
      </c>
      <c r="I4" s="17" t="s">
        <v>69</v>
      </c>
    </row>
    <row r="5" ht="25" customHeight="true" spans="1:9">
      <c r="A5" s="18"/>
      <c r="B5" s="17" t="s">
        <v>70</v>
      </c>
      <c r="C5" s="17" t="s">
        <v>70</v>
      </c>
      <c r="D5" s="17" t="s">
        <v>70</v>
      </c>
      <c r="E5" s="17" t="s">
        <v>70</v>
      </c>
      <c r="F5" s="17" t="s">
        <v>70</v>
      </c>
      <c r="G5" s="17" t="s">
        <v>70</v>
      </c>
      <c r="H5" s="17" t="s">
        <v>70</v>
      </c>
      <c r="I5" s="17" t="s">
        <v>70</v>
      </c>
    </row>
    <row r="6" ht="25" customHeight="true" spans="1:9">
      <c r="A6" s="17" t="s">
        <v>43</v>
      </c>
      <c r="B6" s="17">
        <v>95.3</v>
      </c>
      <c r="C6" s="17">
        <v>118.5</v>
      </c>
      <c r="D6" s="17">
        <v>138.3</v>
      </c>
      <c r="E6" s="17">
        <v>158</v>
      </c>
      <c r="F6" s="17">
        <v>177.8</v>
      </c>
      <c r="G6" s="17">
        <v>197.5</v>
      </c>
      <c r="H6" s="17">
        <v>217.3</v>
      </c>
      <c r="I6" s="17">
        <v>237</v>
      </c>
    </row>
    <row r="7" ht="25" customHeight="true" spans="1:9">
      <c r="A7" s="12" t="s">
        <v>71</v>
      </c>
      <c r="B7" s="19">
        <v>25.375</v>
      </c>
      <c r="C7" s="19">
        <v>30.45</v>
      </c>
      <c r="D7" s="19">
        <v>35.525</v>
      </c>
      <c r="E7" s="19">
        <v>40.6</v>
      </c>
      <c r="F7" s="19">
        <v>45.675</v>
      </c>
      <c r="G7" s="19">
        <v>50.75</v>
      </c>
      <c r="H7" s="19">
        <v>55.825</v>
      </c>
      <c r="I7" s="20">
        <v>60.9</v>
      </c>
    </row>
    <row r="8" ht="25" customHeight="true" spans="1:9">
      <c r="A8" s="12" t="s">
        <v>72</v>
      </c>
      <c r="B8" s="19">
        <v>5.125</v>
      </c>
      <c r="C8" s="19">
        <v>6.15</v>
      </c>
      <c r="D8" s="19">
        <v>7.175</v>
      </c>
      <c r="E8" s="19">
        <v>8.2</v>
      </c>
      <c r="F8" s="19">
        <v>9.225</v>
      </c>
      <c r="G8" s="19">
        <v>10.25</v>
      </c>
      <c r="H8" s="19">
        <v>11.275</v>
      </c>
      <c r="I8" s="20">
        <v>12.3</v>
      </c>
    </row>
    <row r="9" ht="25" customHeight="true" spans="1:9">
      <c r="A9" s="12" t="s">
        <v>73</v>
      </c>
      <c r="B9" s="19">
        <v>13.25</v>
      </c>
      <c r="C9" s="19">
        <v>15.9</v>
      </c>
      <c r="D9" s="19">
        <v>18.55</v>
      </c>
      <c r="E9" s="19">
        <v>21.2</v>
      </c>
      <c r="F9" s="19">
        <v>23.85</v>
      </c>
      <c r="G9" s="19">
        <v>26.5</v>
      </c>
      <c r="H9" s="19">
        <v>29.15</v>
      </c>
      <c r="I9" s="20">
        <v>31.8</v>
      </c>
    </row>
    <row r="10" ht="25" customHeight="true" spans="1:9">
      <c r="A10" s="12" t="s">
        <v>74</v>
      </c>
      <c r="B10" s="19">
        <v>2.20833333333333</v>
      </c>
      <c r="C10" s="19">
        <v>2.65</v>
      </c>
      <c r="D10" s="19">
        <v>3.09166666666667</v>
      </c>
      <c r="E10" s="19">
        <v>3.53333333333333</v>
      </c>
      <c r="F10" s="19">
        <v>3.975</v>
      </c>
      <c r="G10" s="19">
        <v>4.41666666666667</v>
      </c>
      <c r="H10" s="19">
        <v>4.85833333333333</v>
      </c>
      <c r="I10" s="20">
        <v>5.3</v>
      </c>
    </row>
    <row r="11" ht="25" customHeight="true" spans="1:9">
      <c r="A11" s="12" t="s">
        <v>75</v>
      </c>
      <c r="B11" s="19">
        <v>6.14583333333333</v>
      </c>
      <c r="C11" s="19">
        <v>7.375</v>
      </c>
      <c r="D11" s="19">
        <v>8.60416666666667</v>
      </c>
      <c r="E11" s="19">
        <v>9.83333333333333</v>
      </c>
      <c r="F11" s="19">
        <v>11.0625</v>
      </c>
      <c r="G11" s="19">
        <v>12.2916666666667</v>
      </c>
      <c r="H11" s="19">
        <v>13.5208333333333</v>
      </c>
      <c r="I11" s="20">
        <v>14.75</v>
      </c>
    </row>
    <row r="12" ht="25" customHeight="true" spans="1:9">
      <c r="A12" s="12" t="s">
        <v>76</v>
      </c>
      <c r="B12" s="19">
        <v>4.16666666666667</v>
      </c>
      <c r="C12" s="19">
        <v>5</v>
      </c>
      <c r="D12" s="19">
        <v>5.83333333333333</v>
      </c>
      <c r="E12" s="19">
        <v>6.66666666666667</v>
      </c>
      <c r="F12" s="19">
        <v>7.5</v>
      </c>
      <c r="G12" s="19">
        <v>8.33333333333333</v>
      </c>
      <c r="H12" s="19">
        <v>9.16666666666667</v>
      </c>
      <c r="I12" s="20">
        <v>10</v>
      </c>
    </row>
    <row r="13" ht="25" customHeight="true" spans="1:9">
      <c r="A13" s="12" t="s">
        <v>53</v>
      </c>
      <c r="B13" s="19">
        <v>0.145833333333333</v>
      </c>
      <c r="C13" s="19">
        <v>0.175</v>
      </c>
      <c r="D13" s="19">
        <v>0.204166666666667</v>
      </c>
      <c r="E13" s="19">
        <v>0.233333333333333</v>
      </c>
      <c r="F13" s="19">
        <v>0.2625</v>
      </c>
      <c r="G13" s="19">
        <v>0.291666666666667</v>
      </c>
      <c r="H13" s="19">
        <v>0.320833333333333</v>
      </c>
      <c r="I13" s="20">
        <v>0.35</v>
      </c>
    </row>
    <row r="14" ht="25" customHeight="true" spans="1:9">
      <c r="A14" s="12" t="s">
        <v>55</v>
      </c>
      <c r="B14" s="19">
        <v>0.125</v>
      </c>
      <c r="C14" s="19">
        <v>0.15</v>
      </c>
      <c r="D14" s="19">
        <v>0.175</v>
      </c>
      <c r="E14" s="19">
        <v>0.2</v>
      </c>
      <c r="F14" s="19">
        <v>0.225</v>
      </c>
      <c r="G14" s="19">
        <v>0.25</v>
      </c>
      <c r="H14" s="19">
        <v>0.275</v>
      </c>
      <c r="I14" s="20">
        <v>0.3</v>
      </c>
    </row>
    <row r="15" ht="25" customHeight="true" spans="1:9">
      <c r="A15" s="12" t="s">
        <v>54</v>
      </c>
      <c r="B15" s="19">
        <v>0.125</v>
      </c>
      <c r="C15" s="19">
        <v>0.15</v>
      </c>
      <c r="D15" s="19">
        <v>0.175</v>
      </c>
      <c r="E15" s="19">
        <v>0.2</v>
      </c>
      <c r="F15" s="19">
        <v>0.225</v>
      </c>
      <c r="G15" s="19">
        <v>0.25</v>
      </c>
      <c r="H15" s="19">
        <v>0.275</v>
      </c>
      <c r="I15" s="20">
        <v>0.3</v>
      </c>
    </row>
    <row r="16" ht="25" customHeight="true" spans="1:9">
      <c r="A16" s="12" t="s">
        <v>57</v>
      </c>
      <c r="B16" s="19">
        <v>1.54166666666667</v>
      </c>
      <c r="C16" s="19">
        <v>1.85</v>
      </c>
      <c r="D16" s="19">
        <v>2.15833333333333</v>
      </c>
      <c r="E16" s="19">
        <v>2.46666666666667</v>
      </c>
      <c r="F16" s="19">
        <v>2.775</v>
      </c>
      <c r="G16" s="19">
        <v>3.08333333333333</v>
      </c>
      <c r="H16" s="19">
        <v>3.39166666666667</v>
      </c>
      <c r="I16" s="20">
        <v>3.7</v>
      </c>
    </row>
    <row r="17" ht="24" customHeight="true" spans="1:9">
      <c r="A17" s="12" t="s">
        <v>56</v>
      </c>
      <c r="B17" s="19">
        <v>0.1875</v>
      </c>
      <c r="C17" s="19">
        <v>0.225</v>
      </c>
      <c r="D17" s="19">
        <v>0.2625</v>
      </c>
      <c r="E17" s="19">
        <v>0.3</v>
      </c>
      <c r="F17" s="19">
        <v>0.3375</v>
      </c>
      <c r="G17" s="19">
        <v>0.375</v>
      </c>
      <c r="H17" s="19">
        <v>0.4125</v>
      </c>
      <c r="I17" s="20">
        <v>0.45</v>
      </c>
    </row>
    <row r="18" ht="25" customHeight="true" spans="1:9">
      <c r="A18" s="17" t="s">
        <v>77</v>
      </c>
      <c r="B18" s="19">
        <v>40.3541666666667</v>
      </c>
      <c r="C18" s="19">
        <v>48.425</v>
      </c>
      <c r="D18" s="19">
        <v>56.4958333333333</v>
      </c>
      <c r="E18" s="19">
        <v>64.5666666666667</v>
      </c>
      <c r="F18" s="19">
        <v>72.6375</v>
      </c>
      <c r="G18" s="19">
        <v>80.7083333333333</v>
      </c>
      <c r="H18" s="19">
        <v>88.7791666666667</v>
      </c>
      <c r="I18" s="17">
        <v>96.85</v>
      </c>
    </row>
  </sheetData>
  <mergeCells count="3">
    <mergeCell ref="A2:I2"/>
    <mergeCell ref="A3:I3"/>
    <mergeCell ref="A4:A5"/>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
  <sheetViews>
    <sheetView tabSelected="1" workbookViewId="0">
      <selection activeCell="A2" sqref="A2:Q2"/>
    </sheetView>
  </sheetViews>
  <sheetFormatPr defaultColWidth="9" defaultRowHeight="13.5"/>
  <cols>
    <col min="1" max="1" width="13.625" customWidth="true"/>
    <col min="2" max="17" width="7.425" customWidth="true"/>
  </cols>
  <sheetData>
    <row r="1" ht="18.75" spans="1:1">
      <c r="A1" s="1" t="s">
        <v>78</v>
      </c>
    </row>
    <row r="2" ht="41" customHeight="true" spans="1:17">
      <c r="A2" s="2" t="s">
        <v>79</v>
      </c>
      <c r="B2" s="2"/>
      <c r="C2" s="2"/>
      <c r="D2" s="2"/>
      <c r="E2" s="2"/>
      <c r="F2" s="2"/>
      <c r="G2" s="2"/>
      <c r="H2" s="2"/>
      <c r="I2" s="2"/>
      <c r="J2" s="2"/>
      <c r="K2" s="2"/>
      <c r="L2" s="2"/>
      <c r="M2" s="2"/>
      <c r="N2" s="2"/>
      <c r="O2" s="2"/>
      <c r="P2" s="2"/>
      <c r="Q2" s="2"/>
    </row>
    <row r="3" spans="1:17">
      <c r="A3" s="3"/>
      <c r="B3" s="3"/>
      <c r="C3" s="3"/>
      <c r="D3" s="3"/>
      <c r="E3" s="3"/>
      <c r="F3" s="3"/>
      <c r="G3" s="3"/>
      <c r="H3" s="3"/>
      <c r="I3" s="3"/>
      <c r="J3" s="3"/>
      <c r="K3" s="3"/>
      <c r="L3" s="3"/>
      <c r="M3" s="3"/>
      <c r="N3" s="3"/>
      <c r="O3" s="3"/>
      <c r="P3" s="3" t="s">
        <v>80</v>
      </c>
      <c r="Q3" s="3"/>
    </row>
    <row r="4" ht="25" customHeight="true" spans="1:17">
      <c r="A4" s="4"/>
      <c r="B4" s="5" t="s">
        <v>62</v>
      </c>
      <c r="C4" s="5"/>
      <c r="D4" s="5" t="s">
        <v>81</v>
      </c>
      <c r="E4" s="5"/>
      <c r="F4" s="5" t="s">
        <v>64</v>
      </c>
      <c r="G4" s="5"/>
      <c r="H4" s="5" t="s">
        <v>82</v>
      </c>
      <c r="I4" s="5"/>
      <c r="J4" s="5" t="s">
        <v>66</v>
      </c>
      <c r="K4" s="5"/>
      <c r="L4" s="5" t="s">
        <v>83</v>
      </c>
      <c r="M4" s="5"/>
      <c r="N4" s="5" t="s">
        <v>84</v>
      </c>
      <c r="O4" s="5"/>
      <c r="P4" s="5" t="s">
        <v>85</v>
      </c>
      <c r="Q4" s="5"/>
    </row>
    <row r="5" ht="25" customHeight="true" spans="1:17">
      <c r="A5" s="6"/>
      <c r="B5" s="5" t="s">
        <v>70</v>
      </c>
      <c r="C5" s="5" t="s">
        <v>86</v>
      </c>
      <c r="D5" s="5" t="s">
        <v>70</v>
      </c>
      <c r="E5" s="5" t="s">
        <v>86</v>
      </c>
      <c r="F5" s="5" t="s">
        <v>70</v>
      </c>
      <c r="G5" s="5" t="s">
        <v>86</v>
      </c>
      <c r="H5" s="5" t="s">
        <v>70</v>
      </c>
      <c r="I5" s="5" t="s">
        <v>86</v>
      </c>
      <c r="J5" s="5" t="s">
        <v>70</v>
      </c>
      <c r="K5" s="5" t="s">
        <v>86</v>
      </c>
      <c r="L5" s="5" t="s">
        <v>70</v>
      </c>
      <c r="M5" s="5" t="s">
        <v>86</v>
      </c>
      <c r="N5" s="5" t="s">
        <v>70</v>
      </c>
      <c r="O5" s="5" t="s">
        <v>86</v>
      </c>
      <c r="P5" s="5" t="s">
        <v>70</v>
      </c>
      <c r="Q5" s="5" t="s">
        <v>86</v>
      </c>
    </row>
    <row r="6" ht="25" customHeight="true" spans="1:17">
      <c r="A6" s="7" t="s">
        <v>43</v>
      </c>
      <c r="B6" s="8">
        <v>44.85</v>
      </c>
      <c r="C6" s="9">
        <v>0.07</v>
      </c>
      <c r="D6" s="8">
        <v>54.85</v>
      </c>
      <c r="E6" s="9">
        <v>0.09</v>
      </c>
      <c r="F6" s="8">
        <v>63.35</v>
      </c>
      <c r="G6" s="9">
        <v>0.07</v>
      </c>
      <c r="H6" s="8">
        <v>72.35</v>
      </c>
      <c r="I6" s="9">
        <v>0.08</v>
      </c>
      <c r="J6" s="8">
        <v>81.85</v>
      </c>
      <c r="K6" s="9">
        <v>0.09</v>
      </c>
      <c r="L6" s="8">
        <v>92.85</v>
      </c>
      <c r="M6" s="9">
        <v>0.15</v>
      </c>
      <c r="N6" s="8">
        <v>103.35</v>
      </c>
      <c r="O6" s="9">
        <v>0.14</v>
      </c>
      <c r="P6" s="8">
        <v>114.72</v>
      </c>
      <c r="Q6" s="14">
        <v>0.15</v>
      </c>
    </row>
    <row r="7" ht="25" customHeight="true" spans="1:17">
      <c r="A7" s="10" t="s">
        <v>44</v>
      </c>
      <c r="B7" s="11">
        <v>5.75884855072464</v>
      </c>
      <c r="C7" s="9">
        <v>0.07</v>
      </c>
      <c r="D7" s="11">
        <v>7.03978869565217</v>
      </c>
      <c r="E7" s="9">
        <v>0.09</v>
      </c>
      <c r="F7" s="11">
        <v>8.06238797101449</v>
      </c>
      <c r="G7" s="9">
        <v>0.07</v>
      </c>
      <c r="H7" s="11">
        <v>9.30027130434783</v>
      </c>
      <c r="I7" s="9">
        <v>0.08</v>
      </c>
      <c r="J7" s="11">
        <v>10.5596830434783</v>
      </c>
      <c r="K7" s="9">
        <v>0.09</v>
      </c>
      <c r="L7" s="11">
        <v>12.3788333333333</v>
      </c>
      <c r="M7" s="9">
        <v>0.15</v>
      </c>
      <c r="N7" s="11">
        <v>13.4983104347826</v>
      </c>
      <c r="O7" s="9">
        <v>0.14</v>
      </c>
      <c r="P7" s="8">
        <v>14.8546</v>
      </c>
      <c r="Q7" s="14">
        <v>0.15</v>
      </c>
    </row>
    <row r="8" ht="25" customHeight="true" spans="1:17">
      <c r="A8" s="12" t="s">
        <v>45</v>
      </c>
      <c r="B8" s="11">
        <v>0.591407608695652</v>
      </c>
      <c r="C8" s="9">
        <v>0.07</v>
      </c>
      <c r="D8" s="11">
        <v>0.722954347826087</v>
      </c>
      <c r="E8" s="9">
        <v>0.09</v>
      </c>
      <c r="F8" s="11">
        <v>0.827970652173913</v>
      </c>
      <c r="G8" s="9">
        <v>0.07</v>
      </c>
      <c r="H8" s="11">
        <v>0.955095652173913</v>
      </c>
      <c r="I8" s="9">
        <v>0.08</v>
      </c>
      <c r="J8" s="11">
        <v>1.08443152173913</v>
      </c>
      <c r="K8" s="9">
        <v>0.09</v>
      </c>
      <c r="L8" s="11">
        <v>1.27125</v>
      </c>
      <c r="M8" s="9">
        <v>0.15</v>
      </c>
      <c r="N8" s="11">
        <v>1.3862152173913</v>
      </c>
      <c r="O8" s="9">
        <v>0.14</v>
      </c>
      <c r="P8" s="8">
        <v>1.5255</v>
      </c>
      <c r="Q8" s="14">
        <v>0.15</v>
      </c>
    </row>
    <row r="9" ht="25" customHeight="true" spans="1:17">
      <c r="A9" s="12" t="s">
        <v>46</v>
      </c>
      <c r="B9" s="11">
        <v>0.473630072463768</v>
      </c>
      <c r="C9" s="9">
        <v>0.07</v>
      </c>
      <c r="D9" s="11">
        <v>0.578979565217391</v>
      </c>
      <c r="E9" s="9">
        <v>0.09</v>
      </c>
      <c r="F9" s="11">
        <v>0.663082101449275</v>
      </c>
      <c r="G9" s="9">
        <v>0.07</v>
      </c>
      <c r="H9" s="11">
        <v>0.764890434782609</v>
      </c>
      <c r="I9" s="9">
        <v>0.08</v>
      </c>
      <c r="J9" s="11">
        <v>0.868469347826087</v>
      </c>
      <c r="K9" s="9">
        <v>0.09</v>
      </c>
      <c r="L9" s="11">
        <v>1.01808333333333</v>
      </c>
      <c r="M9" s="9">
        <v>0.15</v>
      </c>
      <c r="N9" s="11">
        <v>1.11015347826087</v>
      </c>
      <c r="O9" s="9">
        <v>0.14</v>
      </c>
      <c r="P9" s="8">
        <v>1.2217</v>
      </c>
      <c r="Q9" s="14">
        <v>0.15</v>
      </c>
    </row>
    <row r="10" ht="25" customHeight="true" spans="1:17">
      <c r="A10" s="12" t="s">
        <v>47</v>
      </c>
      <c r="B10" s="11">
        <v>7.4922097826087</v>
      </c>
      <c r="C10" s="9">
        <v>0.07</v>
      </c>
      <c r="D10" s="11">
        <v>9.15870130434783</v>
      </c>
      <c r="E10" s="9">
        <v>0.09</v>
      </c>
      <c r="F10" s="11">
        <v>10.4890936956522</v>
      </c>
      <c r="G10" s="9">
        <v>0.07</v>
      </c>
      <c r="H10" s="11">
        <v>12.0995686956522</v>
      </c>
      <c r="I10" s="9">
        <v>0.08</v>
      </c>
      <c r="J10" s="11">
        <v>13.7380519565217</v>
      </c>
      <c r="K10" s="9">
        <v>0.09</v>
      </c>
      <c r="L10" s="11">
        <v>16.10475</v>
      </c>
      <c r="M10" s="9">
        <v>0.15</v>
      </c>
      <c r="N10" s="11">
        <v>17.5611795652174</v>
      </c>
      <c r="O10" s="9">
        <v>0.14</v>
      </c>
      <c r="P10" s="8">
        <v>19.3257</v>
      </c>
      <c r="Q10" s="14">
        <v>0.15</v>
      </c>
    </row>
    <row r="11" ht="25" customHeight="true" spans="1:17">
      <c r="A11" s="12" t="s">
        <v>48</v>
      </c>
      <c r="B11" s="11">
        <v>8.53871630434783</v>
      </c>
      <c r="C11" s="9">
        <v>0.07</v>
      </c>
      <c r="D11" s="11">
        <v>10.437982173913</v>
      </c>
      <c r="E11" s="9">
        <v>0.09</v>
      </c>
      <c r="F11" s="11">
        <v>11.954202826087</v>
      </c>
      <c r="G11" s="9">
        <v>0.07</v>
      </c>
      <c r="H11" s="11">
        <v>13.789627826087</v>
      </c>
      <c r="I11" s="9">
        <v>0.08</v>
      </c>
      <c r="J11" s="11">
        <v>15.6569732608696</v>
      </c>
      <c r="K11" s="9">
        <v>0.09</v>
      </c>
      <c r="L11" s="11">
        <v>18.35425</v>
      </c>
      <c r="M11" s="9">
        <v>0.15</v>
      </c>
      <c r="N11" s="11">
        <v>20.0141126086957</v>
      </c>
      <c r="O11" s="9">
        <v>0.14</v>
      </c>
      <c r="P11" s="8">
        <v>22.0251</v>
      </c>
      <c r="Q11" s="14">
        <v>0.15</v>
      </c>
    </row>
    <row r="12" ht="25" customHeight="true" spans="1:17">
      <c r="A12" s="12" t="s">
        <v>49</v>
      </c>
      <c r="B12" s="11">
        <v>0.315107246376812</v>
      </c>
      <c r="C12" s="9">
        <v>0.07</v>
      </c>
      <c r="D12" s="11">
        <v>0.38519652173913</v>
      </c>
      <c r="E12" s="9">
        <v>0.09</v>
      </c>
      <c r="F12" s="11">
        <v>0.441150144927536</v>
      </c>
      <c r="G12" s="9">
        <v>0.07</v>
      </c>
      <c r="H12" s="11">
        <v>0.50888347826087</v>
      </c>
      <c r="I12" s="9">
        <v>0.08</v>
      </c>
      <c r="J12" s="11">
        <v>0.577794782608696</v>
      </c>
      <c r="K12" s="9">
        <v>0.09</v>
      </c>
      <c r="L12" s="11">
        <v>0.677333333333333</v>
      </c>
      <c r="M12" s="9">
        <v>0.15</v>
      </c>
      <c r="N12" s="11">
        <v>0.738587826086957</v>
      </c>
      <c r="O12" s="9">
        <v>0.14</v>
      </c>
      <c r="P12" s="8">
        <v>0.8128</v>
      </c>
      <c r="Q12" s="14">
        <v>0.15</v>
      </c>
    </row>
    <row r="13" ht="25" customHeight="true" spans="1:17">
      <c r="A13" s="12" t="s">
        <v>50</v>
      </c>
      <c r="B13" s="11">
        <v>5.6223847826087</v>
      </c>
      <c r="C13" s="9">
        <v>0.07</v>
      </c>
      <c r="D13" s="11">
        <v>6.87297130434783</v>
      </c>
      <c r="E13" s="9">
        <v>0.09</v>
      </c>
      <c r="F13" s="11">
        <v>7.87133869565217</v>
      </c>
      <c r="G13" s="9">
        <v>0.07</v>
      </c>
      <c r="H13" s="11">
        <v>9.07988869565217</v>
      </c>
      <c r="I13" s="9">
        <v>0.08</v>
      </c>
      <c r="J13" s="11">
        <v>10.3094569565217</v>
      </c>
      <c r="K13" s="9">
        <v>0.09</v>
      </c>
      <c r="L13" s="11">
        <v>12.0855</v>
      </c>
      <c r="M13" s="9">
        <v>0.15</v>
      </c>
      <c r="N13" s="11">
        <v>13.1784495652174</v>
      </c>
      <c r="O13" s="9">
        <v>0.14</v>
      </c>
      <c r="P13" s="8">
        <v>14.5026</v>
      </c>
      <c r="Q13" s="14">
        <v>0.15</v>
      </c>
    </row>
    <row r="14" ht="25" customHeight="true" spans="1:17">
      <c r="A14" s="10" t="s">
        <v>51</v>
      </c>
      <c r="B14" s="11">
        <v>7.69190434782609</v>
      </c>
      <c r="C14" s="9">
        <v>0.07</v>
      </c>
      <c r="D14" s="11">
        <v>9.40281391304348</v>
      </c>
      <c r="E14" s="9">
        <v>0.09</v>
      </c>
      <c r="F14" s="11">
        <v>10.7686660869565</v>
      </c>
      <c r="G14" s="9">
        <v>0.07</v>
      </c>
      <c r="H14" s="11">
        <v>12.4220660869565</v>
      </c>
      <c r="I14" s="9">
        <v>0.08</v>
      </c>
      <c r="J14" s="11">
        <v>14.1042208695652</v>
      </c>
      <c r="K14" s="9">
        <v>0.09</v>
      </c>
      <c r="L14" s="11">
        <v>16.534</v>
      </c>
      <c r="M14" s="9">
        <v>0.15</v>
      </c>
      <c r="N14" s="11">
        <v>18.0292486956522</v>
      </c>
      <c r="O14" s="9">
        <v>0.14</v>
      </c>
      <c r="P14" s="8">
        <v>19.8408</v>
      </c>
      <c r="Q14" s="14">
        <v>0.15</v>
      </c>
    </row>
    <row r="15" ht="25" customHeight="true" spans="1:17">
      <c r="A15" s="10" t="s">
        <v>52</v>
      </c>
      <c r="B15" s="11">
        <v>0.419703623188406</v>
      </c>
      <c r="C15" s="9">
        <v>0.07</v>
      </c>
      <c r="D15" s="11">
        <v>0.513058260869565</v>
      </c>
      <c r="E15" s="9">
        <v>0.09</v>
      </c>
      <c r="F15" s="11">
        <v>0.587585072463768</v>
      </c>
      <c r="G15" s="9">
        <v>0.07</v>
      </c>
      <c r="H15" s="11">
        <v>0.677801739130435</v>
      </c>
      <c r="I15" s="9">
        <v>0.08</v>
      </c>
      <c r="J15" s="11">
        <v>0.769587391304348</v>
      </c>
      <c r="K15" s="9">
        <v>0.09</v>
      </c>
      <c r="L15" s="11">
        <v>0.902166666666667</v>
      </c>
      <c r="M15" s="9">
        <v>0.15</v>
      </c>
      <c r="N15" s="11">
        <v>0.983753913043478</v>
      </c>
      <c r="O15" s="9">
        <v>0.14</v>
      </c>
      <c r="P15" s="8">
        <v>1.0826</v>
      </c>
      <c r="Q15" s="14">
        <v>0.15</v>
      </c>
    </row>
    <row r="16" ht="25" customHeight="true" spans="1:17">
      <c r="A16" s="10" t="s">
        <v>53</v>
      </c>
      <c r="B16" s="11">
        <v>5.48483550724638</v>
      </c>
      <c r="C16" s="9">
        <v>0.07</v>
      </c>
      <c r="D16" s="11">
        <v>6.70482695652174</v>
      </c>
      <c r="E16" s="9">
        <v>0.09</v>
      </c>
      <c r="F16" s="11">
        <v>7.67876971014493</v>
      </c>
      <c r="G16" s="9">
        <v>0.07</v>
      </c>
      <c r="H16" s="11">
        <v>8.85775304347826</v>
      </c>
      <c r="I16" s="9">
        <v>0.08</v>
      </c>
      <c r="J16" s="11">
        <v>10.0572404347826</v>
      </c>
      <c r="K16" s="9">
        <v>0.09</v>
      </c>
      <c r="L16" s="11">
        <v>11.7898333333333</v>
      </c>
      <c r="M16" s="9">
        <v>0.15</v>
      </c>
      <c r="N16" s="11">
        <v>12.8560443478261</v>
      </c>
      <c r="O16" s="9">
        <v>0.14</v>
      </c>
      <c r="P16" s="8">
        <v>14.1478</v>
      </c>
      <c r="Q16" s="14">
        <v>0.15</v>
      </c>
    </row>
    <row r="17" ht="25" customHeight="true" spans="1:17">
      <c r="A17" s="10" t="s">
        <v>55</v>
      </c>
      <c r="B17" s="11">
        <v>2.08591847826087</v>
      </c>
      <c r="C17" s="9">
        <v>0.07</v>
      </c>
      <c r="D17" s="11">
        <v>2.54988913043478</v>
      </c>
      <c r="E17" s="9">
        <v>0.09</v>
      </c>
      <c r="F17" s="11">
        <v>2.92028586956522</v>
      </c>
      <c r="G17" s="9">
        <v>0.07</v>
      </c>
      <c r="H17" s="11">
        <v>3.36866086956522</v>
      </c>
      <c r="I17" s="9">
        <v>0.08</v>
      </c>
      <c r="J17" s="11">
        <v>3.82483369565217</v>
      </c>
      <c r="K17" s="9">
        <v>0.09</v>
      </c>
      <c r="L17" s="11">
        <v>4.48375</v>
      </c>
      <c r="M17" s="9">
        <v>0.15</v>
      </c>
      <c r="N17" s="11">
        <v>4.88923695652174</v>
      </c>
      <c r="O17" s="9">
        <v>0.14</v>
      </c>
      <c r="P17" s="8">
        <v>5.3805</v>
      </c>
      <c r="Q17" s="14">
        <v>0.15</v>
      </c>
    </row>
    <row r="18" spans="1:17">
      <c r="A18" s="13"/>
      <c r="B18" s="13"/>
      <c r="C18" s="13"/>
      <c r="D18" s="13"/>
      <c r="E18" s="13"/>
      <c r="F18" s="13"/>
      <c r="G18" s="13"/>
      <c r="H18" s="13"/>
      <c r="I18" s="13"/>
      <c r="J18" s="13"/>
      <c r="K18" s="13"/>
      <c r="L18" s="13"/>
      <c r="M18" s="13"/>
      <c r="N18" s="13"/>
      <c r="O18" s="13"/>
      <c r="P18" s="13"/>
      <c r="Q18" s="13"/>
    </row>
  </sheetData>
  <mergeCells count="10">
    <mergeCell ref="A2:Q2"/>
    <mergeCell ref="B4:C4"/>
    <mergeCell ref="D4:E4"/>
    <mergeCell ref="F4:G4"/>
    <mergeCell ref="H4:I4"/>
    <mergeCell ref="J4:K4"/>
    <mergeCell ref="L4:M4"/>
    <mergeCell ref="N4:O4"/>
    <mergeCell ref="P4:Q4"/>
    <mergeCell ref="A4:A5"/>
  </mergeCells>
  <printOptions horizontalCentered="true"/>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附件1</vt:lpstr>
      <vt:lpstr>附件2-1</vt:lpstr>
      <vt:lpstr>附件2-2</vt:lpstr>
      <vt:lpstr>附件2-3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c:creator>
  <cp:lastModifiedBy>admin</cp:lastModifiedBy>
  <dcterms:created xsi:type="dcterms:W3CDTF">2022-06-04T05:44:00Z</dcterms:created>
  <dcterms:modified xsi:type="dcterms:W3CDTF">2022-06-10T15:50:04Z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F26CC32B155F44248E632A12A8F38883</vt:lpwstr>
  </property>
  <property fmtid="{D5CDD505-2E9C-101B-9397-08002B2CF9AE}" pid="3" name="KSOProductBuildVer">
    <vt:lpwstr>2052-11.8.2.9831</vt:lpwstr>
  </property>
</Properties>
</file>